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15480" windowHeight="5160" activeTab="0"/>
  </bookViews>
  <sheets>
    <sheet name="Cennik Domowy 69" sheetId="1" r:id="rId1"/>
  </sheets>
  <definedNames>
    <definedName name="_xlnm.Print_Area" localSheetId="0">'Cennik Domowy 69'!$A$1:$G$122</definedName>
    <definedName name="Z_7DE28305_4CC4_480D_8B7F_6DE2B19C30A8_.wvu.Cols" localSheetId="0" hidden="1">'Cennik Domowy 69'!$G:$G</definedName>
    <definedName name="Z_7DE28305_4CC4_480D_8B7F_6DE2B19C30A8_.wvu.PrintArea" localSheetId="0" hidden="1">'Cennik Domowy 69'!$A$1:$G$122</definedName>
    <definedName name="Z_7DE28305_4CC4_480D_8B7F_6DE2B19C30A8_.wvu.Rows" localSheetId="0" hidden="1">'Cennik Domowy 69'!$120:$122</definedName>
    <definedName name="Z_B816FDB3_FE33_4610_91DC_533D80D916E5_.wvu.PrintArea" localSheetId="0" hidden="1">'Cennik Domowy 69'!$A$1:$G$122</definedName>
    <definedName name="Z_F00ADF41_6D35_4787_B6A4_85C4789B5809_.wvu.PrintArea" localSheetId="0" hidden="1">'Cennik Domowy 69'!$A$1:$G$122</definedName>
    <definedName name="Z_F9BDFAE5_00D4_472F_B281_55EC81AA3490_.wvu.Cols" localSheetId="0" hidden="1">'Cennik Domowy 69'!$G:$G</definedName>
    <definedName name="Z_F9BDFAE5_00D4_472F_B281_55EC81AA3490_.wvu.PrintArea" localSheetId="0" hidden="1">'Cennik Domowy 69'!$A$1:$G$122</definedName>
    <definedName name="Z_F9BDFAE5_00D4_472F_B281_55EC81AA3490_.wvu.Rows" localSheetId="0" hidden="1">'Cennik Domowy 69'!$120:$122</definedName>
  </definedNames>
  <calcPr fullCalcOnLoad="1"/>
</workbook>
</file>

<file path=xl/sharedStrings.xml><?xml version="1.0" encoding="utf-8"?>
<sst xmlns="http://schemas.openxmlformats.org/spreadsheetml/2006/main" count="176" uniqueCount="117">
  <si>
    <t>801 4 w dni robocze 18:00-08:00***</t>
  </si>
  <si>
    <t>opłata jednorazowa</t>
  </si>
  <si>
    <t>Taryfikacja szczegółowa w formie elektronicznej za wykonane połączenia telefoniczne za jeden okres rozliczeniowy</t>
  </si>
  <si>
    <t>Opłata</t>
  </si>
  <si>
    <t>Taryfikacja</t>
  </si>
  <si>
    <t>Numery alarmowe</t>
  </si>
  <si>
    <t>bez opłat</t>
  </si>
  <si>
    <t>Numer</t>
  </si>
  <si>
    <t>Biuro Numerów</t>
  </si>
  <si>
    <t>Międzynarodowe Biuro Numerów</t>
  </si>
  <si>
    <t>Informacja TP o numerach Abonentów w języku angielskim</t>
  </si>
  <si>
    <t>Informacja Miejska</t>
  </si>
  <si>
    <t>Automatyczny serwis Informacyjny (ASI)</t>
  </si>
  <si>
    <t>Bank Danych</t>
  </si>
  <si>
    <t>Połączenia do numerów</t>
  </si>
  <si>
    <t>-</t>
  </si>
  <si>
    <t>Lokalne</t>
  </si>
  <si>
    <t>Połączenia na koszt odbiorcy</t>
  </si>
  <si>
    <t>opłata za połączenie</t>
  </si>
  <si>
    <t>Automatyczny Serwis Informacyjny (ASI)</t>
  </si>
  <si>
    <t>Analogowy</t>
  </si>
  <si>
    <t>miesięczna za jeden numer</t>
  </si>
  <si>
    <t>10 numerów DDI</t>
  </si>
  <si>
    <t>miesięczna za usługę</t>
  </si>
  <si>
    <t>100 numerów DDI</t>
  </si>
  <si>
    <t>Połączenia telefoniczne realizowane automatycznie z numerami skróconymi wymienionych służb specjalnych są wolne od opłat: ratunkowe, straży pożarnej, policji, straży miejskiej, elektrowni, miejskich zakładów komunikacyjnych, gazowni, ciepłowni, wodociągów i kanalizacji, ratownictwa morskiego (w ośrodkach nadmorskich) lub GOPR (w ośrodkach górskich), rzecznego (Komisariat Wodny Policji, WOPR itp.), informacyjno-interwencyjne służb administracji państwowej oraz informacja pogotowia ratunkowego o wypadkach.</t>
  </si>
  <si>
    <t>ISDN (2B+D)</t>
  </si>
  <si>
    <t>2. Inne usługi</t>
  </si>
  <si>
    <t>opłata pobierana z góry za cały okres zawieszenia</t>
  </si>
  <si>
    <t>Opłata Abonamentu za numer MSN na linii ISDN (2B+D)</t>
  </si>
  <si>
    <t>Usługi dodatkowe dla linii analogowych</t>
  </si>
  <si>
    <t xml:space="preserve"> - natychmiastowe</t>
  </si>
  <si>
    <t xml:space="preserve"> - gdy linia jest zajęta</t>
  </si>
  <si>
    <t>Budzenie jednorazowe</t>
  </si>
  <si>
    <t>Usługi dodatkowe dla linii ISDN BRA</t>
  </si>
  <si>
    <t>Brutto</t>
  </si>
  <si>
    <t>jednorazowa</t>
  </si>
  <si>
    <t>3. Opłaty za minutę połączenia</t>
  </si>
  <si>
    <t>5. Pozostałe typy połączeń</t>
  </si>
  <si>
    <t>6. Usługi</t>
  </si>
  <si>
    <t>7. Informacje o Cenniku oraz zasady użytkowania Usług</t>
  </si>
  <si>
    <t>8. Informacje o pozostałych połączeniach</t>
  </si>
  <si>
    <t>Prezentacja numeru (CLIP) - opłata miesięczna za usługę dla jednej linii</t>
  </si>
  <si>
    <t>Wymiana i przymocowanie zakończenia siecowego NT uszkodzonego albo utraconego z winy Abonenta, za każde zakończenie sieciowe NT</t>
  </si>
  <si>
    <t xml:space="preserve">Wymiana zakończenia sieciowego NT uszkodzonego albo utraconego z winy Abonenta obejmuje czynności związane z instalacją oraz kosztem instalowanego zakończenia sieciowego NT. Przeniesienie numeru realizowane jest dla poszczególnych numerów telefonicznych w obrębie jednej strefy numeracyjnej; dla linii ISDN BRA opłatę nalicza się za każdy numer telefoniczny (MSN) </t>
  </si>
  <si>
    <t>Proszę o uruchomienie następujących usług dodatkowych:</t>
  </si>
  <si>
    <t>9. Zamówienie usług dodatkowych i oświadczenie Abonenta</t>
  </si>
  <si>
    <t>Akceptuję niniejszy Cennik</t>
  </si>
  <si>
    <t>Data i czytelny podpis Abonenta</t>
  </si>
  <si>
    <t xml:space="preserve">             Prezentacja numeru (CLIP)</t>
  </si>
  <si>
    <t xml:space="preserve"> - pod nieobecność</t>
  </si>
  <si>
    <t>Biuro zleceń - Budzenie, przypomnienie Abonentowi o terminie załatwiania sprawy lub przekazanie innych wiadomości</t>
  </si>
  <si>
    <t>Zawieszenie, na życzenie Abonenta świadczenia usług telefonicznych w sieci analogowej na czas nie dłuższy niż 12 okresów rozliczeniowych - za każdy rozpoczęty okres</t>
  </si>
  <si>
    <t>Cesja usług</t>
  </si>
  <si>
    <t>1905x</t>
  </si>
  <si>
    <t xml:space="preserve">Opłata za połączenie z numerem docelowym, wskazanym przy aktywacji przekierowania, 
zgodnie z niniejszym planem </t>
  </si>
  <si>
    <t>Klient zobowiązuje się do korzystania z usług na zasadach opisanych w Umowie oraz w Cenniku.</t>
  </si>
  <si>
    <t>Międzystrefowe</t>
  </si>
  <si>
    <t>Zawieszenie, na życzenie Abonenta świadczenia usług telefonicznych w sieci ISDN na czas nie dłuższy niż 12 okresów rozliczeniowych 
- za każdy rozpoczęty okres</t>
  </si>
  <si>
    <t>całą dobę</t>
  </si>
  <si>
    <r>
      <t xml:space="preserve">Przekierowanie połączeń </t>
    </r>
    <r>
      <rPr>
        <b/>
        <vertAlign val="superscript"/>
        <sz val="11"/>
        <rFont val="Arial"/>
        <family val="2"/>
      </rPr>
      <t>2)</t>
    </r>
  </si>
  <si>
    <r>
      <rPr>
        <vertAlign val="superscript"/>
        <sz val="7"/>
        <rFont val="Arial"/>
        <family val="2"/>
      </rPr>
      <t>1)</t>
    </r>
    <r>
      <rPr>
        <sz val="7"/>
        <rFont val="Arial"/>
        <family val="2"/>
      </rPr>
      <t xml:space="preserve"> Warianty blokad połączeń</t>
    </r>
  </si>
  <si>
    <r>
      <rPr>
        <vertAlign val="superscript"/>
        <sz val="7"/>
        <rFont val="Arial"/>
        <family val="2"/>
      </rPr>
      <t>2)</t>
    </r>
    <r>
      <rPr>
        <sz val="7"/>
        <rFont val="Arial"/>
        <family val="2"/>
      </rPr>
      <t xml:space="preserve"> W działaniu usługi mogą występować nieprawidłowości aż do czasu zmiany sygnalizacji międzycentralowej w Polsce.</t>
    </r>
  </si>
  <si>
    <t>800, 806 i 808 1</t>
  </si>
  <si>
    <t>801 1, 801 2, 801 7 i 801 8</t>
  </si>
  <si>
    <t>801 3, 801 9 i 804 1 w godz. 08:00-22:00</t>
  </si>
  <si>
    <t>704 0</t>
  </si>
  <si>
    <t>704 1</t>
  </si>
  <si>
    <t>704 2</t>
  </si>
  <si>
    <t>704 3</t>
  </si>
  <si>
    <t>704 4</t>
  </si>
  <si>
    <t>704 5</t>
  </si>
  <si>
    <t>704 6</t>
  </si>
  <si>
    <t>704 7</t>
  </si>
  <si>
    <t xml:space="preserve"> 700 1, 701 1, 703 1, 708 1, 20(7,8) 1</t>
  </si>
  <si>
    <t>700 2, 701 2, 703 2, 708 2, 20(7,8) 2</t>
  </si>
  <si>
    <t>700 3, 701 3, 703 3, 708 3, 20(7,8) 3</t>
  </si>
  <si>
    <t>700 4, 701 4, 703 4, 708 4, 20(7,8) 4</t>
  </si>
  <si>
    <t>700 5, 701 5, 703 5, 708 5, 20(7,8) 5</t>
  </si>
  <si>
    <t>700 6, 701 6, 703 6, 708 6, 20(7,8) 6</t>
  </si>
  <si>
    <t xml:space="preserve"> 700 7, 701 7, 703 7, 708 7, 20(7,8) 7</t>
  </si>
  <si>
    <t>700 8, 701 8, 703 8, 708 8, 20(7,8) 8</t>
  </si>
  <si>
    <t>700 9, 701 9, 703 9, 708 9, 20(7,8) 9</t>
  </si>
  <si>
    <r>
      <t>Prezentacja numeru (CLIP), Połączenie oczekujące (CW), Prezentacja numeru Abonenta dołączonego (COLP), Blokada prezentacji numeru Abonenta dołączonego (COLR), Podadresowanie (SUB), Zawieszenie połączenia (HOLD), Przenośność terminala (TP), Wiadomości tekstowe (UUS1), Blokada prezentacji numeru (CLIR), Blokada prezentacji numeru dla jednego połączenia, Blokada połączeń anonimowych, Blokada przekierowanych połączeń, Automatyczna blokada połączeń, Połączenia trójstronne, Blokada połączeń</t>
    </r>
    <r>
      <rPr>
        <vertAlign val="superscript"/>
        <sz val="9"/>
        <rFont val="Arial"/>
        <family val="2"/>
      </rPr>
      <t xml:space="preserve">1), </t>
    </r>
    <r>
      <rPr>
        <sz val="9"/>
        <rFont val="Arial"/>
        <family val="2"/>
      </rPr>
      <t>Blokada połączeń do numerów: 70x, 20(7, 8), Identyfikacja połączeń złośliwych (MCID), Automatyczne połączenie</t>
    </r>
  </si>
  <si>
    <t>1. Opłaty podstawowe</t>
  </si>
  <si>
    <t>4.a.Tabela opłat za minutę połączenia międzynarodowego na telefony stacjonarne</t>
  </si>
  <si>
    <t xml:space="preserve">Abonament telefoniczny </t>
  </si>
  <si>
    <t>19220, 19221,19222,  19225, 19226, 19227, 19229, 19286, 19310, 19311, 19312, 19313, 19314, 19315, 19316, 19319, 19377, 19388, 19393, 19420, 19423, 19428, 19438, 19470,19489, 19570, 19571, 19574, 19575 oraz 118112, 118800</t>
  </si>
  <si>
    <t xml:space="preserve">Połączenia na numery skrócone </t>
  </si>
  <si>
    <t>opłata za inicjację połączenia</t>
  </si>
  <si>
    <t>za rozpoczętą minutę połączenia</t>
  </si>
  <si>
    <t>Zamawianie rozmów*</t>
  </si>
  <si>
    <t>* całkowity koszt połączenia to:opłata za połączenie plus koszt za minutę połączenia z zamawianym numerem według cennika</t>
  </si>
  <si>
    <t>** opłata inicjacyjna 0,23 zł brutto</t>
  </si>
  <si>
    <t>801 3, 801 9 i 804 1 w godz. 22:00-08:00 **</t>
  </si>
  <si>
    <t>801 4 w dni robocze 08:00-18:00**</t>
  </si>
  <si>
    <t>801 4 w weekendy i święta 08:00-18:00**</t>
  </si>
  <si>
    <t>801 4 w weekendy i święta 18:00-08:00**</t>
  </si>
  <si>
    <t>801 0, 801 5, 801 6 i 804 2**</t>
  </si>
  <si>
    <t xml:space="preserve">Przeniesienie numeru pod inny adres </t>
  </si>
  <si>
    <t>Dzierżawa urządzeń NT - za każde zakończenie sieciowe</t>
  </si>
  <si>
    <r>
      <t>Blokada prezentacji numeru (CLIR), Blokada prezentacji numeru dla jednego połączenia, Blokada połączeń anonimowych, Blokada przekierowanych połączeń, Automatyczna blokada połączeń, Blokada połączeń</t>
    </r>
    <r>
      <rPr>
        <vertAlign val="superscript"/>
        <sz val="9"/>
        <rFont val="Arial"/>
        <family val="2"/>
      </rPr>
      <t>1)</t>
    </r>
    <r>
      <rPr>
        <sz val="9"/>
        <rFont val="Arial"/>
        <family val="2"/>
      </rPr>
      <t>, Blokada połączeń do numerów: 70x, 20(7, 8),</t>
    </r>
  </si>
  <si>
    <t xml:space="preserve">a) wariant 1: 0~70x (z wyłączeniem 0~703 i 0~704), 0~20(7,8); b) wariant 2: 0~70x, 0~20(7,8); c) wariant 3: międzynarodowe; d) wariant 4: sieci ruchome (komórkowe) + 0~64x  ; e) wariant 5: Internet; f) wariant 6: międzystrefowe; g) wariant 7: 0~70x, 0~20(7,; 8) + międzynarodowe; h) wariant 8: 0~70x, 0~20(7, 8), + międzynarodowe + komórkowe + 0~64x  ; i) wariant 9: 0~70x, 0~20(7, 8) + międzynarodowe + komórkowe + 0~64x   + Internet; j) wariant 10: 0~70x, 0~20(7, 8) + międzynarodowe + komórkowe + 0~64x  + Internet + międzystrefowe + 0~80x (w tym SMS); k) wariant 11: blokada całkowita (w tym SMS)
</t>
  </si>
  <si>
    <t>Opłata aktywacyjna za numer *</t>
  </si>
  <si>
    <t>w ramach abonamentu</t>
  </si>
  <si>
    <t>Do sieci komórkowych</t>
  </si>
  <si>
    <t>Andora, Australia, Austria, Belgia, Bułgaria, Chorwacja, Cypr, Czechy, Dania, Estonia, Finlandia, Francja, Grecja, Gruzja,Hiszpania, Holandia, Irlandia, Islandia, Kanada, Kazachstan, Liechtenstein, Litwa, Luksemburg, Łotwa, Malta, Monako,Niemcy, Norwegia, Nowa Zelandia, Portugalia, Rumunia, San Marino, Słowacja, Słowenia, Stany Zjedn. Ameryki, Szwajcaria,Szwecja, Turcja, Uzbekistan, Watykan, Węgry, Wielka Brytania, Włochy, Wyspa Jersey, Wyspy Kanaryjskie, Wyspy Owcze</t>
  </si>
  <si>
    <t>Albania, Algieria, Antyle Holenderskie, Argentyna, Bahrajn, Bangladesz, Bermudy, Białoruś, Bośnia i Hercegowina, Brazylia, Brunei, Chile, Chiny, Czarnogóra, Dominikana, Gibraltar, Gujana, Gujana Francuska, Gwadelupa, Hong Kong, Indie, Indonezja, Irak, Iran, Izrael, Japonia, Kajmany, Kenia, Kolumbia, Kostaryka, Kuwejt, Macedonia, Makau, Malezja, Martynika, Meksyk, Mołdawia, Mongolia, Mozambik, Namibia, Nepal, Pakistan, Panama, Peru, Republika Zielonego Przylądka, Reunion, Rosja, Samoa Amerykańskie, Serbia, Singapur, Tajlandia, Tajwan, Ukraina, Urugwaj, Wenezuela, Wietnam,</t>
  </si>
  <si>
    <t>4.b.Tabela opłat za minutę połączenia międzynarodowego (komórkowe)</t>
  </si>
  <si>
    <t>Kanada, Stany Zjedn. Ameryki,</t>
  </si>
  <si>
    <t>Afganistan, Angola, Anguilla, Antigua i Barbuda, Arabia Saudyjska, Armenia, Aruba, Azerbejdżan, Bahamy, Barbados, Belize, Benin, Bhutan, Birma, Boliwia, Botswana, Burkina Faso, Burundi, Czad, Diego Garcia, Dominika, Dziewicze Wyspy Brytyjskie, Dżibuti, Egipt, Ekwador, Erytrea, Etiopia, Falklandy, Fidżi, Filipiny, Gabon, Gambia, Ghana, Grenada, Grenlandia, Guantanamo, Gwatemala, Gwinea, Gwinea Równikowa, Haiti, Honduras, Jamajka, Jemen, Jordania, Kambodża, Kamerun, Katar, Kirgistan, Kiribati, Komory, Kongo, Korea Południowa, Korea Północna, Kuba, Laos, Lesotho, Liban, Liberia, Libia, Madagaskar, Majotta, Malawi, Malediwy, Mali, Maroko, Mauretania, Mauritius, Montserrat, Nauru, Niger, Nigeria, Nikaragua, Nowa Kaledonia, Oman, Palau, Palestyna, Papua-Nowa Gwinea, Paragwaj, Polinezja Francuska, Republika Południowej Afryki, Republika Środkowoafrykańska, Rwanda, Saint Kitts i Nevis, Saint Lucia, Saint Vincent i Grenadyny, Salwador, Senegal, Seszele, Sierra Leone, Somalia, Sri Lanka, Sudan, Surinam, Swaziland, Syria, Tadżykistan, Tanzania, Timor Wschodni, Togo, Tokelau, Tonga, Trynidad i Tobago, Tunezja, Turkmenistan, Turks i Caicos, Uganda, Vanuatu, Wybrzeże Kości Słoniowej, Wys. Św. Heleny, Wyspa Cooka, Wyspa Św. Piotra, Wyspy Marshalla, Wyspy Salomona, Wyspy Świętego Tomasza i Książęca, Zambia, Zimbabwe, Zjednoczone Emiraty Arabskie, Gwinea Bissau, Mikronezja, Niue Wyspy, Norfolk (Austral. Ter. Zam.), Portoryko, Sajpan, Samoa Zachodnie, Tuvalu, Wallis i Futuna, Wniebowstąpienia Wyspy</t>
  </si>
  <si>
    <t>Andora, Australia, Austria, Belgia, Bułgaria, Chorwacja, Cypr, Czechy, Dania, Estonia, Finlandia, Francja, Gibraltar, Grecja, Gruzja, Hiszpania, Holandia, Irlandia, Islandia, Kazachstan, Liechtenstein, Litwa, Luksemburg, Łotwa, Malta, Monako, Niemcy, Norwegia, Nowa Zelandia, Portugalia, Rumunia, San Marino, Słowacja, Słowenia, Szwajcaria, Szwecja, Turcja, Uzbekistan, Watykan, Węgry, Wielka Brytania, Włochy, Wyspa Jersey, Wyspy Kanaryjskie, Wyspy Owcze</t>
  </si>
  <si>
    <t>Afganistan, Albania, Algieria, Angola, Anguilla, Antigua i Barbuda, Antyle Holenderskie, Arabia Saudyjska, Argentyna, Armenia, Aruba, Azerbejdżan, Bahamy, Bahrajn, Bangladesz, Barbados, Belize, Benin, Bermudy, Bhutan, Białoruś, Birma, Boliwia, Bośnia i Hercegowina, Botswana, Brazylia, Brunei, Burkina Faso, Burundi, Chile, Chiny, Czad, Czarnogóra, Diego Garcia, Dominika, Dominikana, Dziewicze Wyspy Brytyjskie, Dżibuti, Egipt, Ekwador, Erytrea, Etiopia, Falklandy, Fidżi, Filipiny, Gabon, Gambia, Ghana, Grenada, Grenlandia, Guantanamo, Gujana, Gujana Francuska, Gwadelupa, Gwatemala, Gwinea, Gwinea Równikowa, Haiti, Honduras, Hong Kong, Indie, Indonezja, Irak, Iran, Izrael, Jamajka, Japonia, Jemen, Jordania, Kajmany, Kambodża, Kamerun, Katar, Kenia, Kirgistan, Kiribati, Kolumbia, Komory, Kongo, Korea Południowa, Korea Północna, Kostaryka, Kuba, Kuwejt, Laos, Lesotho, Liban, Liberia, Libia, Macedonia, Madagaskar, Majotta, Makau, Malawi, Malediwy,
Malezja, Mali, Maroko, Martynika, Mauretania, Mauritius, Meksyk, Mołdawia, Mongolia, Montserrat, Mozambik, Namibia, Nauru, Nepal, Niger, Nigeria, Nikaragua, Nowa Kaledonia, Oman, Pakistan, Palau, Palestyna, Panama, Papua-Nowa Gwinea, Paragwaj, Peru, Polinezja Francuska, Republika Południowej Afryki, Republika Środkowoafrykańska, Republika Zielonego Przylądka, Reunion, Rosja, Rwanda, Saint Kitts i Nevis, Saint Lucia, Saint Vincent i Grenadyny, Salwador, Samoa
Amerykańskie, Senegal, Serbia, Seszele, Sierra Leone, Singapur, Somalia, Sri Lanka, Sudan, Surinam, Swaziland, Syria, Tadżykistan, Tajlandia, Tajwan, Tanzania, Timor Wschodni, Togo, Tokelau, Tonga, Trynidad i Tobago, Tunezja, Turkmenistan, Turks i Caicos, Uganda, Ukraina, Urugwaj, Vanuatu, Wenezuela, Wietnam, Wybrzeże Kości Słoniowej, Wys. Św. Heleny, Wyspa Cooka, Wyspa Św. Piotra, Wyspy Marshalla, Wyspy Salomona, Wyspy Świętego Tomasza i Książęca, Zambia, Zimbabwe, Zjednoczone Emiraty Arabskie, Gwinea Bissau, Mikronezja, Niue Wyspy, Norfolk (Austral. Ter. Zam.), Portoryko, Sajpan, Samoa Zachodnie, Tuvalu, Wallis i Futuna, Wniebowstąpienia Wyspy</t>
  </si>
  <si>
    <t>* Opłata przy umowie na 24 miesiące. Przy umowie na krótszy okres opłata za aktywację 492 zł brutto</t>
  </si>
  <si>
    <t>Oferta ważna od 01.02.2014 r.</t>
  </si>
  <si>
    <t>Podpisanie niniejszego Cennika stanowi zawarcie Umowy na czas oznaczony 24 miesięcy (Minimalny Okres Świadczenia Usługi). W trakcie trwania Umowy na czas oznaczony ceny wyszczególnione w niniejszym Cenniku nie mogą zostać zmienione. Ponadto Abonent nie może skorzystać z usługi zawieszenia świadczenia usług telefonicznych. Po upływie 24 miesięcy Umowa Abonenta automatycznie przekształca się w Umowę na czas nieoznaczony. Umowa może zostać wypowiedziana przez Abonenta na koniec pełnego miesiąca kalendarzowego, następującego po miesiącu, w którym do TBM Telekom Sp. z o.o. wpłynie wypowiedzenie. W przypadku rozwiązania Umowy o świadczenie usługi z winy Abonenta lub rezygnacji z usługi przez Abonenta przed upływem 24 miesięcy, Abonent zobowiązany jest do uiszczenia kary umownej stanowiącej równowartość przyznanych Abonentowi ulg (kwoty brutto) w opłacie aktywacyjnej i abonamentowej, za pozostałe okresy rozliczeniowe od dnia rozwiązania Umowy do dnia jej obowiązywania wskazanego przez strony w Umowie.
Opłaty za połączenia międzynarodowe do sieci stacjonarnych – strefa II i III, międzynarodowe do sieci komórkowych – strefa II i III, naliczane są za każdą rozpoczętą minutę połączenia</t>
  </si>
  <si>
    <t>Cennik Dom 69</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</si>
</sst>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2">
    <font>
      <sz val="10"/>
      <name val="Arial"/>
      <family val="0"/>
    </font>
    <font>
      <sz val="11"/>
      <color indexed="8"/>
      <name val="Czcionka tekstu podstawowego"/>
      <family val="2"/>
    </font>
    <font>
      <sz val="8"/>
      <name val="Arial"/>
      <family val="2"/>
    </font>
    <font>
      <b/>
      <sz val="24"/>
      <name val="Arial"/>
      <family val="2"/>
    </font>
    <font>
      <b/>
      <sz val="10"/>
      <name val="Arial"/>
      <family val="2"/>
    </font>
    <font>
      <b/>
      <sz val="18"/>
      <name val="Arial"/>
      <family val="2"/>
    </font>
    <font>
      <b/>
      <sz val="11"/>
      <name val="Arial"/>
      <family val="2"/>
    </font>
    <font>
      <sz val="11"/>
      <name val="Arial"/>
      <family val="2"/>
    </font>
    <font>
      <b/>
      <sz val="10.5"/>
      <name val="Arial"/>
      <family val="2"/>
    </font>
    <font>
      <sz val="9"/>
      <name val="Arial"/>
      <family val="2"/>
    </font>
    <font>
      <b/>
      <sz val="9"/>
      <name val="Arial"/>
      <family val="2"/>
    </font>
    <font>
      <sz val="7"/>
      <name val="Arial"/>
      <family val="2"/>
    </font>
    <font>
      <b/>
      <sz val="24"/>
      <color indexed="25"/>
      <name val="Arial"/>
      <family val="2"/>
    </font>
    <font>
      <b/>
      <vertAlign val="superscript"/>
      <sz val="11"/>
      <name val="Arial"/>
      <family val="2"/>
    </font>
    <font>
      <b/>
      <sz val="14"/>
      <name val="Arial"/>
      <family val="2"/>
    </font>
    <font>
      <sz val="18"/>
      <name val="Arial Black"/>
      <family val="2"/>
    </font>
    <font>
      <i/>
      <sz val="9"/>
      <name val="Arial"/>
      <family val="2"/>
    </font>
    <font>
      <vertAlign val="superscript"/>
      <sz val="9"/>
      <name val="Arial"/>
      <family val="2"/>
    </font>
    <font>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55"/>
      </left>
      <right/>
      <top style="thin">
        <color indexed="55"/>
      </top>
      <bottom/>
    </border>
    <border>
      <left/>
      <right/>
      <top style="thin">
        <color indexed="55"/>
      </top>
      <bottom/>
    </border>
    <border>
      <left style="thin">
        <color indexed="9"/>
      </left>
      <right/>
      <top style="thin">
        <color indexed="9"/>
      </top>
      <bottom style="thin">
        <color indexed="9"/>
      </bottom>
    </border>
    <border>
      <left/>
      <right style="thin">
        <color indexed="55"/>
      </right>
      <top/>
      <bottom/>
    </border>
    <border>
      <left style="thin">
        <color indexed="9"/>
      </left>
      <right style="thin">
        <color indexed="55"/>
      </right>
      <top style="thin">
        <color indexed="9"/>
      </top>
      <bottom style="thin">
        <color indexed="9"/>
      </bottom>
    </border>
    <border>
      <left/>
      <right style="thin">
        <color indexed="55"/>
      </right>
      <top style="thin">
        <color indexed="9"/>
      </top>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color indexed="55"/>
      </right>
      <top/>
      <bottom style="thin">
        <color indexed="55"/>
      </bottom>
    </border>
    <border>
      <left/>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bottom/>
    </border>
    <border>
      <left style="thin">
        <color indexed="55"/>
      </left>
      <right/>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style="thin">
        <color indexed="55"/>
      </left>
      <right style="thin">
        <color indexed="55"/>
      </right>
      <top style="thin">
        <color indexed="55"/>
      </top>
      <bottom/>
    </border>
    <border>
      <left style="thin">
        <color indexed="55"/>
      </left>
      <right style="thin">
        <color indexed="55"/>
      </right>
      <top style="thin">
        <color indexed="55"/>
      </top>
      <bottom style="thin">
        <color theme="2" tint="-0.4999699890613556"/>
      </bottom>
    </border>
    <border>
      <left style="thin">
        <color indexed="55"/>
      </left>
      <right/>
      <top/>
      <bottom style="thin">
        <color theme="2" tint="-0.4999699890613556"/>
      </bottom>
    </border>
    <border>
      <left/>
      <right style="thin">
        <color indexed="55"/>
      </right>
      <top/>
      <bottom style="thin">
        <color theme="2"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216">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alignment horizontal="left" vertical="center"/>
    </xf>
    <xf numFmtId="0" fontId="5" fillId="33" borderId="0" xfId="0" applyFont="1" applyFill="1" applyAlignment="1">
      <alignment horizontal="left" vertical="center"/>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8" fontId="7" fillId="33" borderId="0" xfId="0" applyNumberFormat="1" applyFont="1" applyFill="1" applyAlignment="1">
      <alignment/>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33" borderId="0" xfId="0" applyFont="1" applyFill="1" applyAlignment="1">
      <alignment/>
    </xf>
    <xf numFmtId="0" fontId="8" fillId="33" borderId="0" xfId="0" applyFont="1" applyFill="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xf>
    <xf numFmtId="8" fontId="7" fillId="33" borderId="0" xfId="58"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3" borderId="0" xfId="0" applyFont="1" applyFill="1" applyAlignment="1">
      <alignment vertical="center"/>
    </xf>
    <xf numFmtId="0" fontId="0" fillId="33" borderId="0" xfId="0" applyFont="1" applyFill="1" applyAlignment="1">
      <alignment vertical="center"/>
    </xf>
    <xf numFmtId="0" fontId="3" fillId="33" borderId="0" xfId="0" applyFont="1" applyFill="1" applyBorder="1" applyAlignment="1">
      <alignment vertical="center" wrapText="1"/>
    </xf>
    <xf numFmtId="0" fontId="6" fillId="33" borderId="12" xfId="0" applyFont="1" applyFill="1" applyBorder="1" applyAlignment="1">
      <alignment vertical="center" wrapText="1"/>
    </xf>
    <xf numFmtId="0" fontId="7" fillId="33" borderId="0" xfId="0" applyFont="1" applyFill="1" applyAlignment="1">
      <alignment vertical="center"/>
    </xf>
    <xf numFmtId="164" fontId="7" fillId="33" borderId="0" xfId="0" applyNumberFormat="1" applyFont="1" applyFill="1" applyBorder="1" applyAlignment="1">
      <alignment horizontal="center"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11" fillId="33" borderId="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44" fontId="7" fillId="33" borderId="0" xfId="58" applyFont="1" applyFill="1" applyBorder="1" applyAlignment="1">
      <alignment vertical="center"/>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3" xfId="0" applyFont="1" applyFill="1" applyBorder="1" applyAlignment="1">
      <alignment vertical="center" wrapText="1"/>
    </xf>
    <xf numFmtId="0" fontId="6" fillId="33" borderId="0" xfId="0" applyFont="1" applyFill="1" applyBorder="1" applyAlignment="1">
      <alignment vertical="center" wrapText="1"/>
    </xf>
    <xf numFmtId="0" fontId="0" fillId="33" borderId="13" xfId="0" applyFont="1" applyFill="1" applyBorder="1" applyAlignment="1">
      <alignment vertical="center"/>
    </xf>
    <xf numFmtId="8" fontId="7"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10" fillId="33" borderId="0" xfId="0" applyFont="1" applyFill="1" applyBorder="1" applyAlignment="1">
      <alignment horizontal="center" vertical="center"/>
    </xf>
    <xf numFmtId="0" fontId="0" fillId="33" borderId="0"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horizontal="center" vertical="center"/>
    </xf>
    <xf numFmtId="0" fontId="2" fillId="33" borderId="0" xfId="0" applyFont="1" applyFill="1" applyBorder="1" applyAlignment="1">
      <alignment horizontal="left" vertical="center"/>
    </xf>
    <xf numFmtId="0" fontId="6" fillId="33" borderId="0" xfId="0" applyFont="1" applyFill="1" applyBorder="1" applyAlignment="1">
      <alignment horizontal="left" vertical="center" wrapText="1"/>
    </xf>
    <xf numFmtId="0" fontId="9" fillId="33" borderId="19" xfId="0" applyFont="1" applyFill="1" applyBorder="1" applyAlignment="1">
      <alignment vertical="center"/>
    </xf>
    <xf numFmtId="0" fontId="9" fillId="33" borderId="17" xfId="0" applyFont="1" applyFill="1" applyBorder="1" applyAlignment="1">
      <alignment horizontal="center" vertical="center"/>
    </xf>
    <xf numFmtId="8" fontId="9" fillId="33" borderId="18" xfId="58" applyNumberFormat="1" applyFont="1" applyFill="1" applyBorder="1" applyAlignment="1">
      <alignment horizontal="center" vertical="center"/>
    </xf>
    <xf numFmtId="8" fontId="9" fillId="33" borderId="20" xfId="58" applyNumberFormat="1" applyFont="1" applyFill="1" applyBorder="1" applyAlignment="1">
      <alignment horizontal="center" vertical="center"/>
    </xf>
    <xf numFmtId="8" fontId="9" fillId="33" borderId="21" xfId="0" applyNumberFormat="1" applyFont="1" applyFill="1" applyBorder="1" applyAlignment="1">
      <alignment horizontal="center" vertical="center"/>
    </xf>
    <xf numFmtId="0" fontId="9" fillId="33" borderId="20" xfId="0" applyFont="1" applyFill="1" applyBorder="1" applyAlignment="1">
      <alignment horizontal="center" vertical="center" wrapText="1"/>
    </xf>
    <xf numFmtId="8" fontId="9" fillId="33" borderId="20" xfId="0" applyNumberFormat="1"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6" xfId="0" applyFont="1" applyFill="1" applyBorder="1" applyAlignment="1">
      <alignment vertical="center" wrapText="1"/>
    </xf>
    <xf numFmtId="0" fontId="9" fillId="0" borderId="16" xfId="0" applyFont="1" applyBorder="1" applyAlignment="1">
      <alignment vertical="center"/>
    </xf>
    <xf numFmtId="6" fontId="9" fillId="33" borderId="19" xfId="0" applyNumberFormat="1" applyFont="1" applyFill="1" applyBorder="1" applyAlignment="1">
      <alignment vertical="center" wrapText="1"/>
    </xf>
    <xf numFmtId="0" fontId="9" fillId="0" borderId="17" xfId="0" applyFont="1" applyBorder="1" applyAlignment="1">
      <alignment horizontal="center" vertical="center"/>
    </xf>
    <xf numFmtId="7" fontId="9" fillId="0" borderId="20" xfId="0" applyNumberFormat="1" applyFont="1" applyBorder="1" applyAlignment="1">
      <alignment horizontal="center" vertical="center"/>
    </xf>
    <xf numFmtId="0" fontId="9" fillId="33"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11" fillId="33" borderId="0" xfId="0" applyFont="1" applyFill="1" applyBorder="1" applyAlignment="1">
      <alignment vertical="center"/>
    </xf>
    <xf numFmtId="8" fontId="9" fillId="33" borderId="17" xfId="0" applyNumberFormat="1" applyFont="1" applyFill="1" applyBorder="1" applyAlignment="1">
      <alignment horizontal="center" vertical="center"/>
    </xf>
    <xf numFmtId="0" fontId="9" fillId="33" borderId="22"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21" xfId="0" applyFont="1" applyFill="1" applyBorder="1" applyAlignment="1">
      <alignment vertical="center" wrapText="1"/>
    </xf>
    <xf numFmtId="0" fontId="11" fillId="33" borderId="0" xfId="0" applyFont="1" applyFill="1" applyBorder="1" applyAlignment="1">
      <alignment vertical="center" wrapText="1"/>
    </xf>
    <xf numFmtId="8" fontId="0" fillId="33" borderId="0" xfId="0" applyNumberFormat="1" applyFont="1" applyFill="1" applyBorder="1" applyAlignment="1">
      <alignment horizontal="center" vertical="center"/>
    </xf>
    <xf numFmtId="0" fontId="9" fillId="33" borderId="23"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3" xfId="0" applyFont="1" applyFill="1" applyBorder="1" applyAlignment="1">
      <alignment vertical="center"/>
    </xf>
    <xf numFmtId="0" fontId="9" fillId="33" borderId="22" xfId="0" applyFont="1" applyFill="1" applyBorder="1" applyAlignment="1">
      <alignment vertical="center"/>
    </xf>
    <xf numFmtId="0" fontId="9" fillId="33" borderId="0" xfId="0" applyFont="1" applyFill="1" applyBorder="1" applyAlignment="1">
      <alignment horizontal="center" vertical="center"/>
    </xf>
    <xf numFmtId="0" fontId="9" fillId="33" borderId="13" xfId="0" applyFont="1" applyFill="1" applyBorder="1" applyAlignment="1">
      <alignment vertical="center"/>
    </xf>
    <xf numFmtId="0" fontId="16" fillId="33" borderId="21" xfId="0" applyFont="1" applyFill="1" applyBorder="1" applyAlignment="1">
      <alignment horizontal="center"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9" fillId="33" borderId="18" xfId="0" applyFont="1" applyFill="1" applyBorder="1" applyAlignment="1">
      <alignment vertical="center"/>
    </xf>
    <xf numFmtId="0" fontId="14" fillId="0" borderId="0" xfId="0" applyFont="1" applyFill="1" applyBorder="1" applyAlignment="1">
      <alignment vertical="center" wrapText="1"/>
    </xf>
    <xf numFmtId="0" fontId="9" fillId="33" borderId="17" xfId="0" applyFont="1" applyFill="1" applyBorder="1" applyAlignment="1">
      <alignment horizontal="left" vertical="center"/>
    </xf>
    <xf numFmtId="0" fontId="9" fillId="33" borderId="21" xfId="0" applyFont="1" applyFill="1" applyBorder="1" applyAlignment="1">
      <alignment horizontal="left" vertical="center" wrapText="1"/>
    </xf>
    <xf numFmtId="0" fontId="9" fillId="33" borderId="16" xfId="0" applyFont="1" applyFill="1" applyBorder="1" applyAlignment="1">
      <alignment horizontal="left" vertical="center"/>
    </xf>
    <xf numFmtId="0" fontId="0" fillId="33" borderId="0" xfId="0" applyFont="1" applyFill="1" applyBorder="1" applyAlignment="1">
      <alignment vertical="center"/>
    </xf>
    <xf numFmtId="0" fontId="12" fillId="33" borderId="0" xfId="0" applyFont="1" applyFill="1" applyBorder="1" applyAlignment="1">
      <alignment vertical="center" wrapText="1"/>
    </xf>
    <xf numFmtId="8" fontId="9" fillId="33" borderId="20" xfId="58" applyNumberFormat="1" applyFont="1" applyFill="1" applyBorder="1" applyAlignment="1">
      <alignment horizontal="center" vertical="center" wrapText="1"/>
    </xf>
    <xf numFmtId="8" fontId="9" fillId="33" borderId="21" xfId="58" applyNumberFormat="1" applyFont="1" applyFill="1" applyBorder="1" applyAlignment="1">
      <alignment horizontal="center" vertical="center" wrapText="1"/>
    </xf>
    <xf numFmtId="8" fontId="9" fillId="33" borderId="21" xfId="58" applyNumberFormat="1"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18" xfId="0" applyFont="1" applyFill="1" applyBorder="1" applyAlignment="1">
      <alignment horizontal="center" vertical="center"/>
    </xf>
    <xf numFmtId="8" fontId="9" fillId="33" borderId="18" xfId="0" applyNumberFormat="1" applyFont="1" applyFill="1" applyBorder="1" applyAlignment="1">
      <alignment horizontal="center" vertical="center"/>
    </xf>
    <xf numFmtId="8" fontId="9" fillId="33" borderId="13" xfId="0" applyNumberFormat="1" applyFont="1" applyFill="1" applyBorder="1" applyAlignment="1">
      <alignment horizontal="center" vertical="center"/>
    </xf>
    <xf numFmtId="0" fontId="10" fillId="33" borderId="13" xfId="0" applyFont="1" applyFill="1" applyBorder="1" applyAlignment="1">
      <alignment horizontal="center" vertical="center"/>
    </xf>
    <xf numFmtId="0" fontId="9" fillId="33" borderId="24" xfId="0" applyFont="1" applyFill="1" applyBorder="1" applyAlignment="1">
      <alignment horizontal="center" vertical="center"/>
    </xf>
    <xf numFmtId="8" fontId="9" fillId="33" borderId="18" xfId="58" applyNumberFormat="1" applyFont="1" applyFill="1" applyBorder="1" applyAlignment="1">
      <alignment horizontal="center" vertical="center" wrapText="1"/>
    </xf>
    <xf numFmtId="0" fontId="9" fillId="33" borderId="16" xfId="0" applyFont="1" applyFill="1" applyBorder="1" applyAlignment="1">
      <alignment horizontal="center" vertical="center"/>
    </xf>
    <xf numFmtId="8" fontId="9" fillId="33" borderId="17" xfId="58" applyNumberFormat="1" applyFont="1" applyFill="1" applyBorder="1" applyAlignment="1">
      <alignment horizontal="center" vertical="center" wrapText="1"/>
    </xf>
    <xf numFmtId="0" fontId="9" fillId="34" borderId="0" xfId="0" applyFont="1" applyFill="1" applyBorder="1" applyAlignment="1">
      <alignment horizontal="left" vertical="center"/>
    </xf>
    <xf numFmtId="8" fontId="9" fillId="34" borderId="0" xfId="58" applyNumberFormat="1" applyFont="1" applyFill="1" applyBorder="1" applyAlignment="1">
      <alignment horizontal="center" vertical="center" wrapText="1"/>
    </xf>
    <xf numFmtId="0" fontId="9" fillId="35" borderId="16" xfId="0" applyFont="1" applyFill="1" applyBorder="1" applyAlignment="1">
      <alignment vertical="center"/>
    </xf>
    <xf numFmtId="0" fontId="9" fillId="35" borderId="17" xfId="0" applyFont="1" applyFill="1" applyBorder="1" applyAlignment="1">
      <alignment vertical="center"/>
    </xf>
    <xf numFmtId="0" fontId="9" fillId="35" borderId="17" xfId="0" applyFont="1" applyFill="1" applyBorder="1" applyAlignment="1">
      <alignment horizontal="center" vertical="center"/>
    </xf>
    <xf numFmtId="8" fontId="9" fillId="35" borderId="20" xfId="58" applyNumberFormat="1" applyFont="1" applyFill="1" applyBorder="1" applyAlignment="1">
      <alignment horizontal="center" vertical="center" wrapText="1"/>
    </xf>
    <xf numFmtId="0" fontId="8" fillId="35" borderId="16" xfId="0" applyFont="1" applyFill="1" applyBorder="1" applyAlignment="1">
      <alignment horizontal="center" vertical="center"/>
    </xf>
    <xf numFmtId="0" fontId="7" fillId="35" borderId="17" xfId="0" applyFont="1" applyFill="1" applyBorder="1" applyAlignment="1">
      <alignment vertical="center"/>
    </xf>
    <xf numFmtId="0" fontId="9" fillId="35" borderId="19" xfId="0" applyFont="1" applyFill="1" applyBorder="1" applyAlignment="1">
      <alignment vertical="center"/>
    </xf>
    <xf numFmtId="0" fontId="9" fillId="35" borderId="16" xfId="0" applyFont="1" applyFill="1" applyBorder="1" applyAlignment="1">
      <alignment horizontal="center" vertical="center"/>
    </xf>
    <xf numFmtId="8" fontId="9" fillId="35" borderId="17" xfId="58"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6"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17" xfId="0" applyFont="1" applyFill="1" applyBorder="1" applyAlignment="1">
      <alignment horizontal="center" vertical="center"/>
    </xf>
    <xf numFmtId="8" fontId="9" fillId="35" borderId="20" xfId="58" applyNumberFormat="1" applyFont="1" applyFill="1" applyBorder="1" applyAlignment="1">
      <alignment horizontal="center" vertical="center"/>
    </xf>
    <xf numFmtId="8" fontId="9" fillId="35" borderId="18" xfId="58" applyNumberFormat="1" applyFont="1" applyFill="1" applyBorder="1" applyAlignment="1">
      <alignment horizontal="center" vertical="center"/>
    </xf>
    <xf numFmtId="0" fontId="9" fillId="35" borderId="20" xfId="0" applyFont="1" applyFill="1" applyBorder="1" applyAlignment="1">
      <alignment horizontal="center" vertical="center"/>
    </xf>
    <xf numFmtId="8" fontId="9" fillId="35" borderId="20" xfId="0" applyNumberFormat="1" applyFont="1" applyFill="1" applyBorder="1" applyAlignment="1">
      <alignment horizontal="center" vertical="center"/>
    </xf>
    <xf numFmtId="0" fontId="9" fillId="35" borderId="18" xfId="0" applyFont="1" applyFill="1" applyBorder="1" applyAlignment="1">
      <alignment horizontal="center" vertical="center"/>
    </xf>
    <xf numFmtId="8" fontId="9" fillId="35" borderId="21" xfId="0" applyNumberFormat="1" applyFont="1" applyFill="1" applyBorder="1" applyAlignment="1">
      <alignment horizontal="center" vertical="center"/>
    </xf>
    <xf numFmtId="0" fontId="9" fillId="35" borderId="16" xfId="0" applyFont="1" applyFill="1" applyBorder="1" applyAlignment="1">
      <alignment vertical="center" wrapText="1"/>
    </xf>
    <xf numFmtId="6" fontId="9" fillId="35" borderId="19" xfId="0" applyNumberFormat="1" applyFont="1" applyFill="1" applyBorder="1" applyAlignment="1">
      <alignment vertical="center" wrapText="1"/>
    </xf>
    <xf numFmtId="0" fontId="9" fillId="35" borderId="17"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25" xfId="0" applyFont="1" applyFill="1" applyBorder="1" applyAlignment="1">
      <alignment vertical="center" wrapText="1"/>
    </xf>
    <xf numFmtId="0" fontId="9" fillId="35" borderId="18"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10" fillId="35" borderId="17" xfId="0" applyFont="1" applyFill="1" applyBorder="1" applyAlignment="1">
      <alignment horizontal="center" vertical="center"/>
    </xf>
    <xf numFmtId="8" fontId="9" fillId="35" borderId="17" xfId="0" applyNumberFormat="1" applyFont="1" applyFill="1" applyBorder="1" applyAlignment="1">
      <alignment horizontal="center" vertical="center"/>
    </xf>
    <xf numFmtId="0" fontId="9" fillId="35" borderId="27" xfId="0" applyFont="1" applyFill="1" applyBorder="1" applyAlignment="1">
      <alignment horizontal="center" vertical="center" wrapText="1"/>
    </xf>
    <xf numFmtId="8" fontId="9" fillId="35" borderId="26" xfId="0" applyNumberFormat="1" applyFont="1" applyFill="1" applyBorder="1" applyAlignment="1">
      <alignment horizontal="center" vertical="center"/>
    </xf>
    <xf numFmtId="0" fontId="9" fillId="35" borderId="27" xfId="0" applyFont="1" applyFill="1" applyBorder="1" applyAlignment="1">
      <alignment horizontal="left" vertical="center" wrapText="1"/>
    </xf>
    <xf numFmtId="0" fontId="9" fillId="35" borderId="11" xfId="0" applyFont="1" applyFill="1" applyBorder="1" applyAlignment="1">
      <alignment vertical="center" wrapText="1"/>
    </xf>
    <xf numFmtId="0" fontId="9" fillId="35" borderId="26" xfId="0" applyFont="1" applyFill="1" applyBorder="1" applyAlignment="1">
      <alignment vertical="center" wrapText="1"/>
    </xf>
    <xf numFmtId="0" fontId="9" fillId="35" borderId="24" xfId="0" applyFont="1" applyFill="1" applyBorder="1" applyAlignment="1">
      <alignment horizontal="left" vertical="center" wrapText="1"/>
    </xf>
    <xf numFmtId="0" fontId="9" fillId="35" borderId="17" xfId="0" applyFont="1" applyFill="1" applyBorder="1" applyAlignment="1">
      <alignment vertical="center" wrapText="1"/>
    </xf>
    <xf numFmtId="8" fontId="9" fillId="35" borderId="18" xfId="0" applyNumberFormat="1" applyFont="1" applyFill="1" applyBorder="1" applyAlignment="1">
      <alignment horizontal="center" vertical="center"/>
    </xf>
    <xf numFmtId="8" fontId="9" fillId="33" borderId="28" xfId="58" applyNumberFormat="1" applyFont="1" applyFill="1" applyBorder="1" applyAlignment="1">
      <alignment horizontal="center" vertical="center"/>
    </xf>
    <xf numFmtId="0" fontId="6" fillId="8"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9" fillId="33" borderId="2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8" xfId="0" applyFont="1" applyFill="1" applyBorder="1" applyAlignment="1">
      <alignment horizontal="center" vertical="center" wrapText="1"/>
    </xf>
    <xf numFmtId="8" fontId="9" fillId="33" borderId="13" xfId="0" applyNumberFormat="1" applyFont="1" applyFill="1" applyBorder="1" applyAlignment="1">
      <alignment horizontal="center" vertical="center"/>
    </xf>
    <xf numFmtId="0" fontId="9" fillId="33" borderId="16"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25" xfId="0" applyFont="1" applyFill="1" applyBorder="1" applyAlignment="1">
      <alignment horizontal="justify" vertical="center" wrapText="1"/>
    </xf>
    <xf numFmtId="0" fontId="9" fillId="33" borderId="18" xfId="0" applyFont="1" applyFill="1" applyBorder="1" applyAlignment="1">
      <alignment horizontal="justify" vertical="center" wrapText="1"/>
    </xf>
    <xf numFmtId="0" fontId="9" fillId="33" borderId="2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5" borderId="10" xfId="0" applyFont="1" applyFill="1" applyBorder="1" applyAlignment="1">
      <alignment horizontal="justify" vertical="center" wrapText="1"/>
    </xf>
    <xf numFmtId="0" fontId="9" fillId="35" borderId="11" xfId="0" applyFont="1" applyFill="1" applyBorder="1" applyAlignment="1">
      <alignment horizontal="justify" vertical="center" wrapText="1"/>
    </xf>
    <xf numFmtId="0" fontId="9" fillId="35" borderId="26" xfId="0" applyFont="1" applyFill="1" applyBorder="1" applyAlignment="1">
      <alignment horizontal="justify" vertical="center" wrapText="1"/>
    </xf>
    <xf numFmtId="8" fontId="9" fillId="33" borderId="18" xfId="0" applyNumberFormat="1" applyFont="1" applyFill="1" applyBorder="1" applyAlignment="1">
      <alignment horizontal="center" vertical="center"/>
    </xf>
    <xf numFmtId="0" fontId="9" fillId="33" borderId="23"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4" xfId="0" applyFont="1" applyFill="1" applyBorder="1" applyAlignment="1">
      <alignment horizontal="justify" vertical="center" wrapText="1"/>
    </xf>
    <xf numFmtId="0" fontId="6" fillId="8" borderId="16" xfId="0" applyFont="1" applyFill="1" applyBorder="1" applyAlignment="1">
      <alignment horizontal="center" wrapText="1"/>
    </xf>
    <xf numFmtId="0" fontId="6" fillId="8" borderId="19" xfId="0" applyFont="1" applyFill="1" applyBorder="1" applyAlignment="1">
      <alignment horizontal="center" wrapText="1"/>
    </xf>
    <xf numFmtId="0" fontId="6" fillId="8" borderId="17" xfId="0" applyFont="1" applyFill="1" applyBorder="1" applyAlignment="1">
      <alignment horizontal="center" wrapText="1"/>
    </xf>
    <xf numFmtId="0" fontId="9" fillId="35" borderId="19"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5" borderId="19" xfId="0" applyFont="1" applyFill="1" applyBorder="1" applyAlignment="1">
      <alignment vertical="center"/>
    </xf>
    <xf numFmtId="0" fontId="9" fillId="33" borderId="27"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9" fillId="35" borderId="24" xfId="0" applyFont="1" applyFill="1" applyBorder="1" applyAlignment="1">
      <alignment horizontal="left" vertical="center" wrapText="1"/>
    </xf>
    <xf numFmtId="0" fontId="9" fillId="35" borderId="25"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0"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30" xfId="0" applyFont="1" applyFill="1" applyBorder="1" applyAlignment="1">
      <alignment horizontal="center" vertical="center"/>
    </xf>
    <xf numFmtId="0" fontId="9" fillId="34" borderId="16" xfId="0" applyFont="1" applyFill="1" applyBorder="1" applyAlignment="1">
      <alignment horizontal="left" vertical="center"/>
    </xf>
    <xf numFmtId="0" fontId="9" fillId="33" borderId="19" xfId="0" applyFont="1" applyFill="1" applyBorder="1" applyAlignment="1">
      <alignment horizontal="left" vertical="center"/>
    </xf>
    <xf numFmtId="0" fontId="9" fillId="34" borderId="17" xfId="0" applyFont="1" applyFill="1" applyBorder="1" applyAlignment="1">
      <alignment horizontal="left" vertical="center"/>
    </xf>
    <xf numFmtId="44" fontId="6" fillId="33" borderId="25" xfId="58" applyFont="1" applyFill="1" applyBorder="1" applyAlignment="1">
      <alignment horizontal="left" vertical="center" wrapText="1"/>
    </xf>
    <xf numFmtId="0" fontId="6" fillId="8" borderId="16" xfId="0" applyFont="1" applyFill="1" applyBorder="1" applyAlignment="1">
      <alignment horizontal="center" vertical="center"/>
    </xf>
    <xf numFmtId="0" fontId="6" fillId="8" borderId="19" xfId="0" applyFont="1" applyFill="1" applyBorder="1" applyAlignment="1">
      <alignment horizontal="center" vertical="center"/>
    </xf>
    <xf numFmtId="0" fontId="15" fillId="8"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9" fillId="35" borderId="10" xfId="0" applyFont="1" applyFill="1" applyBorder="1" applyAlignment="1">
      <alignment horizontal="left" vertical="center"/>
    </xf>
    <xf numFmtId="0" fontId="9" fillId="35" borderId="26" xfId="0" applyFont="1" applyFill="1" applyBorder="1" applyAlignment="1">
      <alignment horizontal="left" vertical="center"/>
    </xf>
    <xf numFmtId="44" fontId="6" fillId="33" borderId="0" xfId="58" applyFont="1" applyFill="1" applyBorder="1" applyAlignment="1">
      <alignment horizontal="left" vertical="center" wrapText="1"/>
    </xf>
    <xf numFmtId="0" fontId="6" fillId="8" borderId="10" xfId="0" applyFont="1" applyFill="1" applyBorder="1" applyAlignment="1">
      <alignment horizontal="center" vertical="center"/>
    </xf>
    <xf numFmtId="0" fontId="6" fillId="8" borderId="24"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26" xfId="0" applyFont="1" applyFill="1" applyBorder="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115</xdr:row>
      <xdr:rowOff>9525</xdr:rowOff>
    </xdr:from>
    <xdr:to>
      <xdr:col>1</xdr:col>
      <xdr:colOff>285750</xdr:colOff>
      <xdr:row>115</xdr:row>
      <xdr:rowOff>133350</xdr:rowOff>
    </xdr:to>
    <xdr:sp>
      <xdr:nvSpPr>
        <xdr:cNvPr id="1" name="Rectangle 52"/>
        <xdr:cNvSpPr>
          <a:spLocks/>
        </xdr:cNvSpPr>
      </xdr:nvSpPr>
      <xdr:spPr>
        <a:xfrm>
          <a:off x="333375" y="31051500"/>
          <a:ext cx="133350" cy="1238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2466975</xdr:colOff>
      <xdr:row>1</xdr:row>
      <xdr:rowOff>104775</xdr:rowOff>
    </xdr:from>
    <xdr:to>
      <xdr:col>5</xdr:col>
      <xdr:colOff>628650</xdr:colOff>
      <xdr:row>2</xdr:row>
      <xdr:rowOff>457200</xdr:rowOff>
    </xdr:to>
    <xdr:pic>
      <xdr:nvPicPr>
        <xdr:cNvPr id="2" name="Obraz 4"/>
        <xdr:cNvPicPr preferRelativeResize="1">
          <a:picLocks noChangeAspect="1"/>
        </xdr:cNvPicPr>
      </xdr:nvPicPr>
      <xdr:blipFill>
        <a:blip r:embed="rId1"/>
        <a:stretch>
          <a:fillRect/>
        </a:stretch>
      </xdr:blipFill>
      <xdr:spPr>
        <a:xfrm>
          <a:off x="7124700" y="266700"/>
          <a:ext cx="26289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1"/>
  <sheetViews>
    <sheetView showGridLines="0" tabSelected="1" zoomScale="75" zoomScaleNormal="75" zoomScalePageLayoutView="0" workbookViewId="0" topLeftCell="A1">
      <selection activeCell="B2" sqref="B2:C3"/>
    </sheetView>
  </sheetViews>
  <sheetFormatPr defaultColWidth="9.140625" defaultRowHeight="12.75"/>
  <cols>
    <col min="1" max="1" width="2.7109375" style="11" customWidth="1"/>
    <col min="2" max="2" width="51.00390625" style="2" customWidth="1"/>
    <col min="3" max="3" width="16.140625" style="2" customWidth="1"/>
    <col min="4" max="4" width="41.421875" style="2" customWidth="1"/>
    <col min="5" max="5" width="25.57421875" style="2" customWidth="1"/>
    <col min="6" max="6" width="19.57421875" style="2" bestFit="1" customWidth="1"/>
    <col min="7" max="7" width="2.7109375" style="11" hidden="1" customWidth="1"/>
    <col min="8" max="8" width="51.00390625" style="11" bestFit="1" customWidth="1"/>
    <col min="9" max="16384" width="9.140625" style="11" customWidth="1"/>
  </cols>
  <sheetData>
    <row r="1" spans="1:6" ht="12.75">
      <c r="A1" s="18"/>
      <c r="B1" s="19"/>
      <c r="C1" s="19"/>
      <c r="D1" s="19"/>
      <c r="E1" s="19"/>
      <c r="F1" s="19"/>
    </row>
    <row r="2" spans="1:6" s="1" customFormat="1" ht="25.5" customHeight="1">
      <c r="A2" s="84"/>
      <c r="B2" s="206" t="s">
        <v>116</v>
      </c>
      <c r="C2" s="207"/>
      <c r="D2" s="80"/>
      <c r="E2" s="37"/>
      <c r="F2" s="37"/>
    </row>
    <row r="3" spans="1:6" s="2" customFormat="1" ht="39.75" customHeight="1">
      <c r="A3" s="85"/>
      <c r="B3" s="208"/>
      <c r="C3" s="208"/>
      <c r="D3" s="80"/>
      <c r="E3"/>
      <c r="F3" s="37"/>
    </row>
    <row r="4" spans="1:6" s="5" customFormat="1" ht="15.75" customHeight="1">
      <c r="A4" s="20"/>
      <c r="B4" s="3" t="s">
        <v>114</v>
      </c>
      <c r="C4" s="4"/>
      <c r="D4" s="39"/>
      <c r="E4" s="39"/>
      <c r="F4" s="19"/>
    </row>
    <row r="5" spans="1:6" s="5" customFormat="1" ht="15.75" customHeight="1">
      <c r="A5" s="20"/>
      <c r="B5" s="3"/>
      <c r="C5" s="4"/>
      <c r="D5" s="39"/>
      <c r="E5" s="39"/>
      <c r="F5" s="19"/>
    </row>
    <row r="6" spans="1:6" s="6" customFormat="1" ht="14.25" customHeight="1">
      <c r="A6" s="20"/>
      <c r="B6" s="211" t="s">
        <v>84</v>
      </c>
      <c r="C6" s="211"/>
      <c r="D6" s="212" t="s">
        <v>3</v>
      </c>
      <c r="E6" s="109" t="s">
        <v>20</v>
      </c>
      <c r="F6" s="110" t="s">
        <v>26</v>
      </c>
    </row>
    <row r="7" spans="1:6" s="7" customFormat="1" ht="13.5" customHeight="1">
      <c r="A7" s="21"/>
      <c r="B7" s="211"/>
      <c r="C7" s="211"/>
      <c r="D7" s="213"/>
      <c r="E7" s="111" t="s">
        <v>35</v>
      </c>
      <c r="F7" s="112" t="s">
        <v>35</v>
      </c>
    </row>
    <row r="8" spans="1:6" s="7" customFormat="1" ht="19.5" customHeight="1">
      <c r="A8" s="22"/>
      <c r="B8" s="40" t="s">
        <v>86</v>
      </c>
      <c r="C8" s="41"/>
      <c r="D8" s="42" t="s">
        <v>21</v>
      </c>
      <c r="E8" s="87">
        <v>69</v>
      </c>
      <c r="F8" s="87">
        <v>74</v>
      </c>
    </row>
    <row r="9" spans="1:6" s="7" customFormat="1" ht="19.5" customHeight="1">
      <c r="A9" s="22"/>
      <c r="B9" s="100" t="s">
        <v>103</v>
      </c>
      <c r="C9" s="101"/>
      <c r="D9" s="102" t="s">
        <v>36</v>
      </c>
      <c r="E9" s="103">
        <v>14.76</v>
      </c>
      <c r="F9" s="103">
        <v>14.76</v>
      </c>
    </row>
    <row r="10" spans="1:6" s="7" customFormat="1" ht="19.5" customHeight="1">
      <c r="A10" s="22"/>
      <c r="B10" s="43" t="s">
        <v>113</v>
      </c>
      <c r="C10" s="24"/>
      <c r="D10" s="28"/>
      <c r="E10" s="28"/>
      <c r="F10" s="15"/>
    </row>
    <row r="11" spans="1:6" s="7" customFormat="1" ht="19.5" customHeight="1">
      <c r="A11" s="22"/>
      <c r="B11" s="43"/>
      <c r="C11" s="24"/>
      <c r="D11" s="28"/>
      <c r="E11" s="28"/>
      <c r="F11" s="15"/>
    </row>
    <row r="12" spans="1:6" s="7" customFormat="1" ht="15">
      <c r="A12" s="22"/>
      <c r="B12" s="44" t="s">
        <v>27</v>
      </c>
      <c r="C12" s="12"/>
      <c r="D12" s="104" t="s">
        <v>3</v>
      </c>
      <c r="E12" s="105"/>
      <c r="F12" s="113" t="s">
        <v>35</v>
      </c>
    </row>
    <row r="13" spans="1:6" s="7" customFormat="1" ht="14.25">
      <c r="A13" s="22"/>
      <c r="B13" s="40" t="s">
        <v>29</v>
      </c>
      <c r="C13" s="45"/>
      <c r="D13" s="94" t="s">
        <v>21</v>
      </c>
      <c r="E13" s="95"/>
      <c r="F13" s="87">
        <v>4.92</v>
      </c>
    </row>
    <row r="14" spans="1:6" s="7" customFormat="1" ht="14.25">
      <c r="A14" s="22"/>
      <c r="B14" s="100" t="s">
        <v>22</v>
      </c>
      <c r="C14" s="106"/>
      <c r="D14" s="107" t="s">
        <v>23</v>
      </c>
      <c r="E14" s="108"/>
      <c r="F14" s="103">
        <v>11.07</v>
      </c>
    </row>
    <row r="15" spans="1:6" s="7" customFormat="1" ht="14.25">
      <c r="A15" s="22"/>
      <c r="B15" s="40" t="s">
        <v>24</v>
      </c>
      <c r="C15" s="45"/>
      <c r="D15" s="96" t="s">
        <v>23</v>
      </c>
      <c r="E15" s="97"/>
      <c r="F15" s="86">
        <v>46.74</v>
      </c>
    </row>
    <row r="16" spans="1:6" s="7" customFormat="1" ht="14.25">
      <c r="A16" s="22"/>
      <c r="B16" s="10"/>
      <c r="C16" s="12"/>
      <c r="D16" s="28"/>
      <c r="E16" s="24"/>
      <c r="F16" s="23"/>
    </row>
    <row r="17" spans="1:6" s="13" customFormat="1" ht="15">
      <c r="A17" s="24"/>
      <c r="B17" s="211" t="s">
        <v>37</v>
      </c>
      <c r="C17" s="211"/>
      <c r="D17" s="211"/>
      <c r="E17" s="211"/>
      <c r="F17" s="113" t="s">
        <v>35</v>
      </c>
    </row>
    <row r="18" spans="1:6" s="13" customFormat="1" ht="14.25" customHeight="1">
      <c r="A18" s="25"/>
      <c r="B18" s="214" t="s">
        <v>16</v>
      </c>
      <c r="C18" s="215"/>
      <c r="D18" s="194" t="s">
        <v>59</v>
      </c>
      <c r="E18" s="195"/>
      <c r="F18" s="47" t="s">
        <v>104</v>
      </c>
    </row>
    <row r="19" spans="1:7" s="13" customFormat="1" ht="14.25" customHeight="1">
      <c r="A19" s="25"/>
      <c r="B19" s="209" t="s">
        <v>57</v>
      </c>
      <c r="C19" s="210"/>
      <c r="D19" s="196"/>
      <c r="E19" s="197"/>
      <c r="F19" s="120" t="s">
        <v>104</v>
      </c>
      <c r="G19" s="14"/>
    </row>
    <row r="20" spans="1:6" s="13" customFormat="1" ht="14.25">
      <c r="A20" s="25"/>
      <c r="B20" s="83" t="s">
        <v>105</v>
      </c>
      <c r="C20" s="81"/>
      <c r="D20" s="198"/>
      <c r="E20" s="199"/>
      <c r="F20" s="144" t="s">
        <v>104</v>
      </c>
    </row>
    <row r="21" spans="1:6" s="13" customFormat="1" ht="14.25">
      <c r="A21" s="24"/>
      <c r="B21" s="98"/>
      <c r="C21" s="98"/>
      <c r="D21" s="74"/>
      <c r="E21" s="74"/>
      <c r="F21" s="99"/>
    </row>
    <row r="22" spans="1:6" s="13" customFormat="1" ht="14.25">
      <c r="A22" s="24"/>
      <c r="B22" s="26"/>
      <c r="C22" s="27"/>
      <c r="D22" s="28"/>
      <c r="E22" s="28"/>
      <c r="F22" s="29"/>
    </row>
    <row r="23" spans="1:6" s="7" customFormat="1" ht="15.75" customHeight="1">
      <c r="A23" s="22"/>
      <c r="B23" s="203" t="s">
        <v>85</v>
      </c>
      <c r="C23" s="203"/>
      <c r="D23" s="203"/>
      <c r="E23" s="203"/>
      <c r="F23" s="113" t="s">
        <v>35</v>
      </c>
    </row>
    <row r="24" spans="1:6" s="7" customFormat="1" ht="54.75" customHeight="1">
      <c r="A24" s="25"/>
      <c r="B24" s="150" t="s">
        <v>106</v>
      </c>
      <c r="C24" s="151"/>
      <c r="D24" s="151"/>
      <c r="E24" s="152"/>
      <c r="F24" s="88" t="s">
        <v>104</v>
      </c>
    </row>
    <row r="25" spans="1:6" s="7" customFormat="1" ht="72.75" customHeight="1">
      <c r="A25" s="25"/>
      <c r="B25" s="190" t="s">
        <v>107</v>
      </c>
      <c r="C25" s="181"/>
      <c r="D25" s="181"/>
      <c r="E25" s="191"/>
      <c r="F25" s="120">
        <v>0.98</v>
      </c>
    </row>
    <row r="26" spans="1:6" s="7" customFormat="1" ht="131.25" customHeight="1">
      <c r="A26" s="25"/>
      <c r="B26" s="192" t="s">
        <v>110</v>
      </c>
      <c r="C26" s="182"/>
      <c r="D26" s="182"/>
      <c r="E26" s="193"/>
      <c r="F26" s="48">
        <v>1.99</v>
      </c>
    </row>
    <row r="27" spans="1:6" s="7" customFormat="1" ht="19.5" customHeight="1">
      <c r="A27" s="22"/>
      <c r="B27" s="22"/>
      <c r="C27" s="22"/>
      <c r="D27" s="24"/>
      <c r="E27" s="24"/>
      <c r="F27" s="24"/>
    </row>
    <row r="28" spans="1:6" s="7" customFormat="1" ht="15.75" customHeight="1">
      <c r="A28" s="22"/>
      <c r="B28" s="203" t="s">
        <v>108</v>
      </c>
      <c r="C28" s="203"/>
      <c r="D28" s="203"/>
      <c r="E28" s="203"/>
      <c r="F28" s="113" t="s">
        <v>35</v>
      </c>
    </row>
    <row r="29" spans="1:7" s="7" customFormat="1" ht="14.25" customHeight="1">
      <c r="A29" s="30"/>
      <c r="B29" s="192" t="s">
        <v>109</v>
      </c>
      <c r="C29" s="182"/>
      <c r="D29" s="182"/>
      <c r="E29" s="193"/>
      <c r="F29" s="47" t="s">
        <v>104</v>
      </c>
      <c r="G29" s="8"/>
    </row>
    <row r="30" spans="1:7" s="7" customFormat="1" ht="51" customHeight="1">
      <c r="A30" s="31"/>
      <c r="B30" s="187" t="s">
        <v>111</v>
      </c>
      <c r="C30" s="188"/>
      <c r="D30" s="188"/>
      <c r="E30" s="189"/>
      <c r="F30" s="121">
        <v>0.98</v>
      </c>
      <c r="G30" s="8"/>
    </row>
    <row r="31" spans="1:7" s="7" customFormat="1" ht="182.25" customHeight="1">
      <c r="A31" s="32"/>
      <c r="B31" s="150" t="s">
        <v>112</v>
      </c>
      <c r="C31" s="151"/>
      <c r="D31" s="151"/>
      <c r="E31" s="152"/>
      <c r="F31" s="47">
        <v>1.99</v>
      </c>
      <c r="G31" s="8"/>
    </row>
    <row r="32" spans="1:6" s="7" customFormat="1" ht="19.5" customHeight="1">
      <c r="A32" s="33"/>
      <c r="B32" s="9"/>
      <c r="C32" s="9"/>
      <c r="D32" s="9"/>
      <c r="E32" s="9"/>
      <c r="F32" s="9"/>
    </row>
    <row r="33" spans="1:6" ht="15">
      <c r="A33" s="18"/>
      <c r="B33" s="33" t="s">
        <v>38</v>
      </c>
      <c r="C33" s="204" t="s">
        <v>7</v>
      </c>
      <c r="D33" s="205"/>
      <c r="E33" s="114" t="s">
        <v>4</v>
      </c>
      <c r="F33" s="115" t="s">
        <v>35</v>
      </c>
    </row>
    <row r="34" spans="1:6" ht="12.75">
      <c r="A34" s="34"/>
      <c r="B34" s="192" t="s">
        <v>5</v>
      </c>
      <c r="C34" s="151"/>
      <c r="D34" s="89"/>
      <c r="E34" s="90"/>
      <c r="F34" s="49" t="s">
        <v>6</v>
      </c>
    </row>
    <row r="35" spans="1:6" ht="12.75">
      <c r="A35" s="34"/>
      <c r="B35" s="181" t="s">
        <v>17</v>
      </c>
      <c r="C35" s="181"/>
      <c r="D35" s="102">
        <v>19222</v>
      </c>
      <c r="E35" s="122"/>
      <c r="F35" s="123" t="s">
        <v>6</v>
      </c>
    </row>
    <row r="36" spans="1:6" ht="12.75">
      <c r="A36" s="34"/>
      <c r="B36" s="182" t="s">
        <v>8</v>
      </c>
      <c r="C36" s="182"/>
      <c r="D36" s="46">
        <v>118913</v>
      </c>
      <c r="E36" s="50" t="s">
        <v>18</v>
      </c>
      <c r="F36" s="51">
        <v>1.43</v>
      </c>
    </row>
    <row r="37" spans="1:6" ht="12.75">
      <c r="A37" s="34"/>
      <c r="B37" s="153" t="s">
        <v>88</v>
      </c>
      <c r="C37" s="154"/>
      <c r="D37" s="155"/>
      <c r="E37" s="124" t="s">
        <v>89</v>
      </c>
      <c r="F37" s="125">
        <v>0.2</v>
      </c>
    </row>
    <row r="38" spans="1:6" ht="12.75">
      <c r="A38" s="34"/>
      <c r="B38" s="187"/>
      <c r="C38" s="188"/>
      <c r="D38" s="189"/>
      <c r="E38" s="102" t="s">
        <v>90</v>
      </c>
      <c r="F38" s="123">
        <v>0.2</v>
      </c>
    </row>
    <row r="39" spans="1:6" ht="12.75">
      <c r="A39" s="34"/>
      <c r="B39" s="182" t="s">
        <v>9</v>
      </c>
      <c r="C39" s="182"/>
      <c r="D39" s="46">
        <v>118912</v>
      </c>
      <c r="E39" s="52" t="s">
        <v>90</v>
      </c>
      <c r="F39" s="51">
        <v>2.46</v>
      </c>
    </row>
    <row r="40" spans="1:6" ht="12.75">
      <c r="A40" s="34"/>
      <c r="B40" s="126" t="s">
        <v>10</v>
      </c>
      <c r="C40" s="127"/>
      <c r="D40" s="102">
        <v>118811</v>
      </c>
      <c r="E40" s="122" t="s">
        <v>90</v>
      </c>
      <c r="F40" s="123">
        <v>2.46</v>
      </c>
    </row>
    <row r="41" spans="1:6" ht="12.75">
      <c r="A41" s="34"/>
      <c r="B41" s="151" t="s">
        <v>11</v>
      </c>
      <c r="C41" s="151"/>
      <c r="D41" s="42">
        <v>19441</v>
      </c>
      <c r="E41" s="53" t="s">
        <v>90</v>
      </c>
      <c r="F41" s="49">
        <v>1.29</v>
      </c>
    </row>
    <row r="42" spans="1:6" ht="64.5" customHeight="1">
      <c r="A42" s="34"/>
      <c r="B42" s="126" t="s">
        <v>12</v>
      </c>
      <c r="C42" s="127"/>
      <c r="D42" s="128" t="s">
        <v>87</v>
      </c>
      <c r="E42" s="122" t="s">
        <v>90</v>
      </c>
      <c r="F42" s="123">
        <f>1.22*0.58</f>
        <v>0.7075999999999999</v>
      </c>
    </row>
    <row r="43" spans="1:6" ht="12.75">
      <c r="A43" s="34"/>
      <c r="B43" s="54" t="s">
        <v>19</v>
      </c>
      <c r="C43" s="45"/>
      <c r="D43" s="46">
        <v>19228</v>
      </c>
      <c r="E43" s="52" t="s">
        <v>90</v>
      </c>
      <c r="F43" s="51">
        <v>0.36</v>
      </c>
    </row>
    <row r="44" spans="1:6" ht="12.75">
      <c r="A44" s="34"/>
      <c r="B44" s="126" t="s">
        <v>13</v>
      </c>
      <c r="C44" s="127"/>
      <c r="D44" s="102">
        <v>19493</v>
      </c>
      <c r="E44" s="122" t="s">
        <v>90</v>
      </c>
      <c r="F44" s="123">
        <v>2.08</v>
      </c>
    </row>
    <row r="45" spans="1:6" ht="15.75" customHeight="1">
      <c r="A45" s="34"/>
      <c r="B45" s="55" t="s">
        <v>91</v>
      </c>
      <c r="C45" s="56"/>
      <c r="D45" s="57" t="s">
        <v>54</v>
      </c>
      <c r="E45" s="50" t="s">
        <v>18</v>
      </c>
      <c r="F45" s="58">
        <v>1.5</v>
      </c>
    </row>
    <row r="46" spans="1:6" ht="24.75" customHeight="1">
      <c r="A46" s="34"/>
      <c r="B46" s="181" t="s">
        <v>51</v>
      </c>
      <c r="C46" s="183"/>
      <c r="D46" s="128">
        <v>19497</v>
      </c>
      <c r="E46" s="129" t="s">
        <v>18</v>
      </c>
      <c r="F46" s="123">
        <v>1.43</v>
      </c>
    </row>
    <row r="47" spans="1:6" ht="12.75">
      <c r="A47" s="34"/>
      <c r="B47" s="184" t="s">
        <v>14</v>
      </c>
      <c r="C47" s="40"/>
      <c r="D47" s="46" t="s">
        <v>63</v>
      </c>
      <c r="E47" s="52" t="s">
        <v>15</v>
      </c>
      <c r="F47" s="51" t="s">
        <v>6</v>
      </c>
    </row>
    <row r="48" spans="1:6" ht="12.75">
      <c r="A48" s="34"/>
      <c r="B48" s="185"/>
      <c r="C48" s="100"/>
      <c r="D48" s="102" t="s">
        <v>64</v>
      </c>
      <c r="E48" s="129" t="s">
        <v>18</v>
      </c>
      <c r="F48" s="123">
        <v>0.36</v>
      </c>
    </row>
    <row r="49" spans="1:6" ht="12.75">
      <c r="A49" s="34"/>
      <c r="B49" s="185"/>
      <c r="C49" s="54"/>
      <c r="D49" s="59" t="s">
        <v>65</v>
      </c>
      <c r="E49" s="52" t="s">
        <v>90</v>
      </c>
      <c r="F49" s="51">
        <f>1.22*0.1</f>
        <v>0.122</v>
      </c>
    </row>
    <row r="50" spans="1:6" ht="12" customHeight="1">
      <c r="A50" s="34"/>
      <c r="B50" s="185"/>
      <c r="C50" s="126"/>
      <c r="D50" s="130" t="s">
        <v>94</v>
      </c>
      <c r="E50" s="122" t="s">
        <v>90</v>
      </c>
      <c r="F50" s="123">
        <f>1.22*0.05</f>
        <v>0.061</v>
      </c>
    </row>
    <row r="51" spans="1:6" ht="12.75">
      <c r="A51" s="34"/>
      <c r="B51" s="185"/>
      <c r="C51" s="40"/>
      <c r="D51" s="46" t="s">
        <v>95</v>
      </c>
      <c r="E51" s="52" t="s">
        <v>90</v>
      </c>
      <c r="F51" s="51">
        <f>1.22*0.4</f>
        <v>0.488</v>
      </c>
    </row>
    <row r="52" spans="1:6" ht="12.75">
      <c r="A52" s="34"/>
      <c r="B52" s="186"/>
      <c r="C52" s="126"/>
      <c r="D52" s="128" t="s">
        <v>0</v>
      </c>
      <c r="E52" s="122" t="s">
        <v>90</v>
      </c>
      <c r="F52" s="123">
        <v>0.25</v>
      </c>
    </row>
    <row r="53" spans="1:6" ht="12.75">
      <c r="A53" s="34"/>
      <c r="B53" s="184" t="s">
        <v>14</v>
      </c>
      <c r="C53" s="40"/>
      <c r="D53" s="46" t="s">
        <v>96</v>
      </c>
      <c r="E53" s="52" t="s">
        <v>90</v>
      </c>
      <c r="F53" s="51">
        <f>1.22*0.3</f>
        <v>0.366</v>
      </c>
    </row>
    <row r="54" spans="1:6" ht="12.75">
      <c r="A54" s="34"/>
      <c r="B54" s="185"/>
      <c r="C54" s="126"/>
      <c r="D54" s="128" t="s">
        <v>97</v>
      </c>
      <c r="E54" s="122" t="s">
        <v>90</v>
      </c>
      <c r="F54" s="123">
        <v>0.25</v>
      </c>
    </row>
    <row r="55" spans="1:6" ht="12.75">
      <c r="A55" s="34"/>
      <c r="B55" s="185"/>
      <c r="C55" s="40"/>
      <c r="D55" s="46" t="s">
        <v>98</v>
      </c>
      <c r="E55" s="52" t="s">
        <v>90</v>
      </c>
      <c r="F55" s="51">
        <v>0.25</v>
      </c>
    </row>
    <row r="56" spans="1:6" ht="12.75">
      <c r="A56" s="34"/>
      <c r="B56" s="185"/>
      <c r="C56" s="126"/>
      <c r="D56" s="128" t="s">
        <v>66</v>
      </c>
      <c r="E56" s="129" t="s">
        <v>18</v>
      </c>
      <c r="F56" s="123">
        <f>1.22*0.58</f>
        <v>0.7075999999999999</v>
      </c>
    </row>
    <row r="57" spans="1:6" ht="12.75">
      <c r="A57" s="34"/>
      <c r="B57" s="185"/>
      <c r="C57" s="54"/>
      <c r="D57" s="59" t="s">
        <v>67</v>
      </c>
      <c r="E57" s="50" t="s">
        <v>18</v>
      </c>
      <c r="F57" s="51">
        <v>1.43</v>
      </c>
    </row>
    <row r="58" spans="1:6" ht="12.75">
      <c r="A58" s="34"/>
      <c r="B58" s="185"/>
      <c r="C58" s="126"/>
      <c r="D58" s="128" t="s">
        <v>68</v>
      </c>
      <c r="E58" s="129" t="s">
        <v>18</v>
      </c>
      <c r="F58" s="123">
        <v>2.5</v>
      </c>
    </row>
    <row r="59" spans="1:6" ht="12.75">
      <c r="A59" s="34"/>
      <c r="B59" s="185"/>
      <c r="C59" s="54"/>
      <c r="D59" s="59" t="s">
        <v>69</v>
      </c>
      <c r="E59" s="50" t="s">
        <v>18</v>
      </c>
      <c r="F59" s="51">
        <v>3.92</v>
      </c>
    </row>
    <row r="60" spans="1:6" ht="12.75">
      <c r="A60" s="34"/>
      <c r="B60" s="185"/>
      <c r="C60" s="126"/>
      <c r="D60" s="128" t="s">
        <v>70</v>
      </c>
      <c r="E60" s="129" t="s">
        <v>18</v>
      </c>
      <c r="F60" s="123">
        <v>4.99</v>
      </c>
    </row>
    <row r="61" spans="1:6" ht="12.75">
      <c r="A61" s="34"/>
      <c r="B61" s="185"/>
      <c r="C61" s="54"/>
      <c r="D61" s="59" t="s">
        <v>71</v>
      </c>
      <c r="E61" s="50" t="s">
        <v>18</v>
      </c>
      <c r="F61" s="51">
        <v>6.42</v>
      </c>
    </row>
    <row r="62" spans="1:6" ht="12.75">
      <c r="A62" s="34"/>
      <c r="B62" s="185"/>
      <c r="C62" s="126"/>
      <c r="D62" s="128" t="s">
        <v>72</v>
      </c>
      <c r="E62" s="129" t="s">
        <v>18</v>
      </c>
      <c r="F62" s="123">
        <v>9.99</v>
      </c>
    </row>
    <row r="63" spans="1:6" ht="12.75">
      <c r="A63" s="34"/>
      <c r="B63" s="185"/>
      <c r="C63" s="54"/>
      <c r="D63" s="59" t="s">
        <v>73</v>
      </c>
      <c r="E63" s="50" t="s">
        <v>18</v>
      </c>
      <c r="F63" s="51">
        <v>12.48</v>
      </c>
    </row>
    <row r="64" spans="1:6" ht="24">
      <c r="A64" s="34"/>
      <c r="B64" s="185"/>
      <c r="C64" s="126"/>
      <c r="D64" s="128" t="s">
        <v>74</v>
      </c>
      <c r="E64" s="129" t="s">
        <v>90</v>
      </c>
      <c r="F64" s="123">
        <v>0.36</v>
      </c>
    </row>
    <row r="65" spans="1:6" ht="24">
      <c r="A65" s="34"/>
      <c r="B65" s="185"/>
      <c r="C65" s="54"/>
      <c r="D65" s="59" t="s">
        <v>75</v>
      </c>
      <c r="E65" s="50" t="s">
        <v>90</v>
      </c>
      <c r="F65" s="51">
        <v>1.29</v>
      </c>
    </row>
    <row r="66" spans="1:6" ht="24">
      <c r="A66" s="34"/>
      <c r="B66" s="185"/>
      <c r="C66" s="126"/>
      <c r="D66" s="128" t="s">
        <v>76</v>
      </c>
      <c r="E66" s="129" t="s">
        <v>90</v>
      </c>
      <c r="F66" s="123">
        <v>2.08</v>
      </c>
    </row>
    <row r="67" spans="1:6" ht="24">
      <c r="A67" s="34"/>
      <c r="B67" s="185"/>
      <c r="C67" s="54"/>
      <c r="D67" s="59" t="s">
        <v>77</v>
      </c>
      <c r="E67" s="50" t="s">
        <v>90</v>
      </c>
      <c r="F67" s="51">
        <v>2.58</v>
      </c>
    </row>
    <row r="68" spans="1:6" ht="24">
      <c r="A68" s="34"/>
      <c r="B68" s="185"/>
      <c r="C68" s="126"/>
      <c r="D68" s="128" t="s">
        <v>78</v>
      </c>
      <c r="E68" s="129" t="s">
        <v>90</v>
      </c>
      <c r="F68" s="123">
        <v>3.69</v>
      </c>
    </row>
    <row r="69" spans="1:6" ht="24">
      <c r="A69" s="34"/>
      <c r="B69" s="185"/>
      <c r="C69" s="54"/>
      <c r="D69" s="59" t="s">
        <v>79</v>
      </c>
      <c r="E69" s="50" t="s">
        <v>90</v>
      </c>
      <c r="F69" s="51">
        <v>4.26</v>
      </c>
    </row>
    <row r="70" spans="1:6" ht="24">
      <c r="A70" s="34"/>
      <c r="B70" s="185"/>
      <c r="C70" s="126"/>
      <c r="D70" s="128" t="s">
        <v>80</v>
      </c>
      <c r="E70" s="129" t="s">
        <v>90</v>
      </c>
      <c r="F70" s="123">
        <v>4.92</v>
      </c>
    </row>
    <row r="71" spans="1:6" ht="24">
      <c r="A71" s="34"/>
      <c r="B71" s="185"/>
      <c r="C71" s="54"/>
      <c r="D71" s="59" t="s">
        <v>81</v>
      </c>
      <c r="E71" s="50" t="s">
        <v>90</v>
      </c>
      <c r="F71" s="51">
        <v>7.69</v>
      </c>
    </row>
    <row r="72" spans="1:6" ht="24">
      <c r="A72" s="34"/>
      <c r="B72" s="186"/>
      <c r="C72" s="131"/>
      <c r="D72" s="132" t="s">
        <v>82</v>
      </c>
      <c r="E72" s="133" t="s">
        <v>90</v>
      </c>
      <c r="F72" s="125">
        <v>9.99</v>
      </c>
    </row>
    <row r="73" spans="1:6" ht="11.25" customHeight="1">
      <c r="A73" s="18"/>
      <c r="B73" s="61" t="s">
        <v>92</v>
      </c>
      <c r="C73" s="10"/>
      <c r="D73" s="24"/>
      <c r="E73" s="28"/>
      <c r="F73" s="35"/>
    </row>
    <row r="74" spans="1:6" ht="9.75" customHeight="1">
      <c r="A74" s="18"/>
      <c r="B74" s="60" t="s">
        <v>93</v>
      </c>
      <c r="C74" s="10"/>
      <c r="D74" s="24"/>
      <c r="E74" s="28"/>
      <c r="F74" s="35"/>
    </row>
    <row r="75" spans="1:6" ht="14.25">
      <c r="A75" s="18"/>
      <c r="B75" s="11"/>
      <c r="C75" s="10"/>
      <c r="D75" s="24"/>
      <c r="E75" s="28"/>
      <c r="F75" s="35"/>
    </row>
    <row r="76" spans="1:6" ht="15">
      <c r="A76" s="18"/>
      <c r="B76" s="149" t="s">
        <v>39</v>
      </c>
      <c r="C76" s="149"/>
      <c r="D76" s="116"/>
      <c r="E76" s="114"/>
      <c r="F76" s="115" t="s">
        <v>35</v>
      </c>
    </row>
    <row r="77" spans="1:6" ht="14.25" customHeight="1">
      <c r="A77" s="18"/>
      <c r="B77" s="192" t="s">
        <v>99</v>
      </c>
      <c r="C77" s="182"/>
      <c r="D77" s="151"/>
      <c r="E77" s="90"/>
      <c r="F77" s="91">
        <v>0</v>
      </c>
    </row>
    <row r="78" spans="1:6" ht="14.25" customHeight="1">
      <c r="A78" s="18"/>
      <c r="B78" s="190" t="s">
        <v>43</v>
      </c>
      <c r="C78" s="181"/>
      <c r="D78" s="181"/>
      <c r="E78" s="134"/>
      <c r="F78" s="135">
        <v>430.5</v>
      </c>
    </row>
    <row r="79" spans="1:6" ht="27" customHeight="1">
      <c r="A79" s="18"/>
      <c r="B79" s="192" t="s">
        <v>52</v>
      </c>
      <c r="C79" s="182"/>
      <c r="D79" s="193"/>
      <c r="E79" s="50" t="s">
        <v>28</v>
      </c>
      <c r="F79" s="62">
        <v>28.3</v>
      </c>
    </row>
    <row r="80" spans="1:6" ht="27" customHeight="1">
      <c r="A80" s="18"/>
      <c r="B80" s="190" t="s">
        <v>58</v>
      </c>
      <c r="C80" s="181"/>
      <c r="D80" s="191"/>
      <c r="E80" s="129" t="s">
        <v>28</v>
      </c>
      <c r="F80" s="135">
        <v>39.36</v>
      </c>
    </row>
    <row r="81" spans="1:6" ht="16.5" customHeight="1">
      <c r="A81" s="18"/>
      <c r="B81" s="192" t="s">
        <v>100</v>
      </c>
      <c r="C81" s="182"/>
      <c r="D81" s="193"/>
      <c r="E81" s="50" t="s">
        <v>23</v>
      </c>
      <c r="F81" s="62">
        <v>5</v>
      </c>
    </row>
    <row r="82" spans="1:6" ht="14.25" customHeight="1">
      <c r="A82" s="18"/>
      <c r="B82" s="153" t="s">
        <v>53</v>
      </c>
      <c r="C82" s="154"/>
      <c r="D82" s="155"/>
      <c r="E82" s="136" t="s">
        <v>1</v>
      </c>
      <c r="F82" s="137">
        <v>61.5</v>
      </c>
    </row>
    <row r="83" spans="1:6" ht="14.25" customHeight="1">
      <c r="A83" s="18"/>
      <c r="B83" s="200" t="s">
        <v>2</v>
      </c>
      <c r="C83" s="201"/>
      <c r="D83" s="202"/>
      <c r="E83" s="50" t="s">
        <v>23</v>
      </c>
      <c r="F83" s="51">
        <v>3.69</v>
      </c>
    </row>
    <row r="84" spans="1:6" ht="15">
      <c r="A84" s="18"/>
      <c r="B84" s="145" t="s">
        <v>30</v>
      </c>
      <c r="C84" s="146"/>
      <c r="D84" s="146"/>
      <c r="E84" s="146"/>
      <c r="F84" s="147"/>
    </row>
    <row r="85" spans="1:6" ht="14.25" customHeight="1">
      <c r="A85" s="18"/>
      <c r="B85" s="150" t="s">
        <v>42</v>
      </c>
      <c r="C85" s="151"/>
      <c r="D85" s="151"/>
      <c r="E85" s="152"/>
      <c r="F85" s="49">
        <v>3.69</v>
      </c>
    </row>
    <row r="86" spans="1:6" ht="36" customHeight="1">
      <c r="A86" s="18"/>
      <c r="B86" s="153" t="s">
        <v>101</v>
      </c>
      <c r="C86" s="154"/>
      <c r="D86" s="154"/>
      <c r="E86" s="155"/>
      <c r="F86" s="137">
        <v>0</v>
      </c>
    </row>
    <row r="87" spans="1:6" ht="18" customHeight="1">
      <c r="A87" s="18"/>
      <c r="B87" s="145" t="s">
        <v>60</v>
      </c>
      <c r="C87" s="146"/>
      <c r="D87" s="146"/>
      <c r="E87" s="146"/>
      <c r="F87" s="147"/>
    </row>
    <row r="88" spans="1:6" ht="12.75" customHeight="1">
      <c r="A88" s="18"/>
      <c r="B88" s="63" t="s">
        <v>31</v>
      </c>
      <c r="C88" s="156" t="s">
        <v>55</v>
      </c>
      <c r="D88" s="157"/>
      <c r="E88" s="158"/>
      <c r="F88" s="162">
        <v>0</v>
      </c>
    </row>
    <row r="89" spans="1:6" ht="12.75">
      <c r="A89" s="18"/>
      <c r="B89" s="63" t="s">
        <v>32</v>
      </c>
      <c r="C89" s="156"/>
      <c r="D89" s="157"/>
      <c r="E89" s="158"/>
      <c r="F89" s="162"/>
    </row>
    <row r="90" spans="1:6" ht="12.75">
      <c r="A90" s="18"/>
      <c r="B90" s="82" t="s">
        <v>50</v>
      </c>
      <c r="C90" s="159"/>
      <c r="D90" s="160"/>
      <c r="E90" s="161"/>
      <c r="F90" s="162"/>
    </row>
    <row r="91" spans="1:6" ht="14.25" customHeight="1">
      <c r="A91" s="18"/>
      <c r="B91" s="138" t="s">
        <v>33</v>
      </c>
      <c r="C91" s="139"/>
      <c r="D91" s="139"/>
      <c r="E91" s="140"/>
      <c r="F91" s="137">
        <v>1.43</v>
      </c>
    </row>
    <row r="92" spans="1:6" ht="15">
      <c r="A92" s="18"/>
      <c r="B92" s="145" t="s">
        <v>34</v>
      </c>
      <c r="C92" s="146"/>
      <c r="D92" s="146"/>
      <c r="E92" s="146"/>
      <c r="F92" s="147"/>
    </row>
    <row r="93" spans="1:6" ht="51.75" customHeight="1">
      <c r="A93" s="18"/>
      <c r="B93" s="167" t="s">
        <v>83</v>
      </c>
      <c r="C93" s="168"/>
      <c r="D93" s="168"/>
      <c r="E93" s="169"/>
      <c r="F93" s="92">
        <v>0</v>
      </c>
    </row>
    <row r="94" spans="1:6" ht="16.5" customHeight="1">
      <c r="A94" s="18"/>
      <c r="B94" s="178" t="s">
        <v>60</v>
      </c>
      <c r="C94" s="179"/>
      <c r="D94" s="179"/>
      <c r="E94" s="179"/>
      <c r="F94" s="180"/>
    </row>
    <row r="95" spans="1:6" ht="14.25" customHeight="1">
      <c r="A95" s="18"/>
      <c r="B95" s="63" t="s">
        <v>31</v>
      </c>
      <c r="C95" s="156" t="s">
        <v>55</v>
      </c>
      <c r="D95" s="157"/>
      <c r="E95" s="158"/>
      <c r="F95" s="162">
        <v>0</v>
      </c>
    </row>
    <row r="96" spans="1:6" ht="12.75">
      <c r="A96" s="18"/>
      <c r="B96" s="63" t="s">
        <v>32</v>
      </c>
      <c r="C96" s="156"/>
      <c r="D96" s="157"/>
      <c r="E96" s="158"/>
      <c r="F96" s="162"/>
    </row>
    <row r="97" spans="1:6" ht="12.75">
      <c r="A97" s="18"/>
      <c r="B97" s="66" t="s">
        <v>50</v>
      </c>
      <c r="C97" s="159"/>
      <c r="D97" s="160"/>
      <c r="E97" s="161"/>
      <c r="F97" s="173"/>
    </row>
    <row r="98" spans="1:6" ht="14.25" customHeight="1">
      <c r="A98" s="18"/>
      <c r="B98" s="141" t="s">
        <v>33</v>
      </c>
      <c r="C98" s="131"/>
      <c r="D98" s="131"/>
      <c r="E98" s="142"/>
      <c r="F98" s="143">
        <v>1.43</v>
      </c>
    </row>
    <row r="99" spans="1:6" ht="10.5" customHeight="1">
      <c r="A99" s="18"/>
      <c r="B99" s="67" t="s">
        <v>61</v>
      </c>
      <c r="C99" s="67"/>
      <c r="D99" s="67"/>
      <c r="E99" s="65"/>
      <c r="F99" s="68"/>
    </row>
    <row r="100" spans="1:6" ht="30" customHeight="1">
      <c r="A100" s="18"/>
      <c r="B100" s="148" t="s">
        <v>102</v>
      </c>
      <c r="C100" s="148"/>
      <c r="D100" s="148"/>
      <c r="E100" s="148"/>
      <c r="F100" s="148"/>
    </row>
    <row r="101" spans="1:6" ht="12" customHeight="1">
      <c r="A101" s="18"/>
      <c r="B101" s="148" t="s">
        <v>62</v>
      </c>
      <c r="C101" s="148"/>
      <c r="D101" s="148"/>
      <c r="E101" s="65"/>
      <c r="F101" s="68"/>
    </row>
    <row r="102" spans="1:6" ht="17.25" customHeight="1">
      <c r="A102" s="18"/>
      <c r="B102" s="60"/>
      <c r="C102" s="60"/>
      <c r="D102" s="60"/>
      <c r="E102" s="65"/>
      <c r="F102" s="68"/>
    </row>
    <row r="103" spans="1:6" ht="15" customHeight="1">
      <c r="A103" s="18"/>
      <c r="B103" s="149" t="s">
        <v>40</v>
      </c>
      <c r="C103" s="149"/>
      <c r="D103" s="117"/>
      <c r="E103" s="118"/>
      <c r="F103" s="119"/>
    </row>
    <row r="104" spans="1:6" ht="34.5" customHeight="1">
      <c r="A104" s="18"/>
      <c r="B104" s="163" t="s">
        <v>44</v>
      </c>
      <c r="C104" s="164"/>
      <c r="D104" s="165"/>
      <c r="E104" s="165"/>
      <c r="F104" s="166"/>
    </row>
    <row r="105" spans="1:6" ht="85.5" customHeight="1">
      <c r="A105" s="18"/>
      <c r="B105" s="170" t="s">
        <v>115</v>
      </c>
      <c r="C105" s="171"/>
      <c r="D105" s="171"/>
      <c r="E105" s="171"/>
      <c r="F105" s="172"/>
    </row>
    <row r="106" spans="1:6" ht="14.25" customHeight="1">
      <c r="A106" s="18"/>
      <c r="B106" s="177" t="s">
        <v>56</v>
      </c>
      <c r="C106" s="165"/>
      <c r="D106" s="165"/>
      <c r="E106" s="165"/>
      <c r="F106" s="166"/>
    </row>
    <row r="107" spans="1:6" ht="14.25" customHeight="1">
      <c r="A107" s="18"/>
      <c r="B107" s="70"/>
      <c r="C107" s="70"/>
      <c r="D107" s="70"/>
      <c r="E107" s="70"/>
      <c r="F107" s="70"/>
    </row>
    <row r="108" spans="1:6" ht="15">
      <c r="A108" s="18"/>
      <c r="B108" s="149" t="s">
        <v>41</v>
      </c>
      <c r="C108" s="149"/>
      <c r="D108" s="117"/>
      <c r="E108" s="118"/>
      <c r="F108" s="119"/>
    </row>
    <row r="109" spans="1:6" ht="36.75" customHeight="1">
      <c r="A109" s="18"/>
      <c r="B109" s="163" t="s">
        <v>25</v>
      </c>
      <c r="C109" s="164"/>
      <c r="D109" s="165"/>
      <c r="E109" s="165"/>
      <c r="F109" s="166"/>
    </row>
    <row r="110" spans="1:6" ht="14.25">
      <c r="A110" s="18"/>
      <c r="B110" s="24"/>
      <c r="C110" s="24"/>
      <c r="D110" s="24"/>
      <c r="E110" s="24"/>
      <c r="F110" s="24"/>
    </row>
    <row r="111" spans="1:6" ht="15" customHeight="1">
      <c r="A111" s="36"/>
      <c r="B111" s="149" t="s">
        <v>46</v>
      </c>
      <c r="C111" s="149"/>
      <c r="D111" s="117"/>
      <c r="E111" s="118"/>
      <c r="F111" s="119"/>
    </row>
    <row r="112" spans="1:6" ht="9" customHeight="1">
      <c r="A112" s="36"/>
      <c r="B112" s="16"/>
      <c r="C112" s="17"/>
      <c r="D112" s="38"/>
      <c r="E112" s="38"/>
      <c r="F112" s="93"/>
    </row>
    <row r="113" spans="1:6" ht="12.75">
      <c r="A113" s="36"/>
      <c r="B113" s="174" t="s">
        <v>45</v>
      </c>
      <c r="C113" s="175"/>
      <c r="D113" s="175"/>
      <c r="E113" s="175"/>
      <c r="F113" s="176"/>
    </row>
    <row r="114" spans="1:6" ht="15">
      <c r="A114" s="36"/>
      <c r="B114" s="69"/>
      <c r="C114" s="70"/>
      <c r="D114" s="113" t="s">
        <v>47</v>
      </c>
      <c r="E114" s="70"/>
      <c r="F114" s="71"/>
    </row>
    <row r="115" spans="1:6" ht="12.75">
      <c r="A115" s="36"/>
      <c r="B115" s="72"/>
      <c r="C115" s="64"/>
      <c r="D115" s="73"/>
      <c r="E115" s="74"/>
      <c r="F115" s="75"/>
    </row>
    <row r="116" spans="1:6" ht="12.75">
      <c r="A116" s="36"/>
      <c r="B116" s="69" t="s">
        <v>49</v>
      </c>
      <c r="C116" s="64"/>
      <c r="D116" s="73"/>
      <c r="E116" s="74"/>
      <c r="F116" s="75"/>
    </row>
    <row r="117" spans="1:6" ht="15" customHeight="1">
      <c r="A117" s="36"/>
      <c r="B117" s="69"/>
      <c r="C117" s="64"/>
      <c r="D117" s="73"/>
      <c r="E117" s="74"/>
      <c r="F117" s="75"/>
    </row>
    <row r="118" spans="1:6" ht="11.25" customHeight="1">
      <c r="A118" s="36"/>
      <c r="B118" s="72"/>
      <c r="C118" s="64"/>
      <c r="D118" s="76" t="s">
        <v>48</v>
      </c>
      <c r="E118" s="64"/>
      <c r="F118" s="75"/>
    </row>
    <row r="119" spans="1:6" ht="3.75" customHeight="1">
      <c r="A119" s="18"/>
      <c r="B119" s="77"/>
      <c r="C119" s="78"/>
      <c r="D119" s="78"/>
      <c r="E119" s="78"/>
      <c r="F119" s="79"/>
    </row>
    <row r="120" spans="1:6" ht="13.5" customHeight="1" hidden="1">
      <c r="A120" s="18"/>
      <c r="C120" s="19"/>
      <c r="D120" s="19"/>
      <c r="E120" s="19"/>
      <c r="F120" s="19"/>
    </row>
    <row r="121" spans="1:6" ht="12.75" hidden="1">
      <c r="A121" s="18"/>
      <c r="B121" s="19"/>
      <c r="C121" s="19"/>
      <c r="E121" s="19"/>
      <c r="F121" s="19"/>
    </row>
    <row r="122" ht="12.75" hidden="1"/>
  </sheetData>
  <sheetProtection/>
  <mergeCells count="54">
    <mergeCell ref="B23:E23"/>
    <mergeCell ref="B24:E24"/>
    <mergeCell ref="B2:C3"/>
    <mergeCell ref="B19:C19"/>
    <mergeCell ref="B6:C7"/>
    <mergeCell ref="D6:D7"/>
    <mergeCell ref="B17:E17"/>
    <mergeCell ref="B18:C18"/>
    <mergeCell ref="B34:C34"/>
    <mergeCell ref="B28:E28"/>
    <mergeCell ref="B29:E29"/>
    <mergeCell ref="B30:E30"/>
    <mergeCell ref="B31:E31"/>
    <mergeCell ref="C33:D33"/>
    <mergeCell ref="B25:E25"/>
    <mergeCell ref="B26:E26"/>
    <mergeCell ref="D18:E20"/>
    <mergeCell ref="B77:D77"/>
    <mergeCell ref="B78:D78"/>
    <mergeCell ref="B83:D83"/>
    <mergeCell ref="B81:D81"/>
    <mergeCell ref="B82:D82"/>
    <mergeCell ref="B79:D79"/>
    <mergeCell ref="B80:D80"/>
    <mergeCell ref="B94:F94"/>
    <mergeCell ref="B35:C35"/>
    <mergeCell ref="B36:C36"/>
    <mergeCell ref="B39:C39"/>
    <mergeCell ref="B41:C41"/>
    <mergeCell ref="B76:C76"/>
    <mergeCell ref="B46:C46"/>
    <mergeCell ref="B47:B52"/>
    <mergeCell ref="B53:B72"/>
    <mergeCell ref="B37:D38"/>
    <mergeCell ref="B104:F104"/>
    <mergeCell ref="B93:E93"/>
    <mergeCell ref="B105:F105"/>
    <mergeCell ref="F95:F97"/>
    <mergeCell ref="C95:E97"/>
    <mergeCell ref="B113:F113"/>
    <mergeCell ref="B108:C108"/>
    <mergeCell ref="B109:F109"/>
    <mergeCell ref="B111:C111"/>
    <mergeCell ref="B106:F106"/>
    <mergeCell ref="B84:F84"/>
    <mergeCell ref="B100:F100"/>
    <mergeCell ref="B103:C103"/>
    <mergeCell ref="B101:D101"/>
    <mergeCell ref="B85:E85"/>
    <mergeCell ref="B86:E86"/>
    <mergeCell ref="B87:F87"/>
    <mergeCell ref="C88:E90"/>
    <mergeCell ref="F88:F90"/>
    <mergeCell ref="B92:F92"/>
  </mergeCells>
  <printOptions horizontalCentered="1"/>
  <pageMargins left="0.11811023622047245" right="0.11811023622047245" top="0.5118110236220472" bottom="0.5118110236220472" header="0.31496062992125984" footer="0.31496062992125984"/>
  <pageSetup fitToHeight="2" fitToWidth="1" horizontalDpi="600" verticalDpi="600" orientation="portrait" paperSize="9" scale="63" r:id="rId2"/>
  <ignoredErrors>
    <ignoredError sqref="F5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Bukowska</dc:creator>
  <cp:keywords/>
  <dc:description/>
  <cp:lastModifiedBy>Jareczek</cp:lastModifiedBy>
  <cp:lastPrinted>2013-12-11T12:16:46Z</cp:lastPrinted>
  <dcterms:created xsi:type="dcterms:W3CDTF">2006-12-13T15:47:38Z</dcterms:created>
  <dcterms:modified xsi:type="dcterms:W3CDTF">2014-01-24T13:24:58Z</dcterms:modified>
  <cp:category/>
  <cp:version/>
  <cp:contentType/>
  <cp:contentStatus/>
</cp:coreProperties>
</file>